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leg\Desktop\"/>
    </mc:Choice>
  </mc:AlternateContent>
  <bookViews>
    <workbookView xWindow="0" yWindow="0" windowWidth="15630" windowHeight="7290"/>
  </bookViews>
  <sheets>
    <sheet name="DB" sheetId="3" r:id="rId1"/>
    <sheet name="Tabelle1" sheetId="1" r:id="rId2"/>
    <sheet name="Tabelle2" sheetId="2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0" i="2" l="1"/>
  <c r="D160" i="2" s="1"/>
  <c r="D115" i="2"/>
  <c r="C115" i="2"/>
  <c r="C116" i="2" s="1"/>
  <c r="C101" i="2"/>
  <c r="C102" i="2" s="1"/>
  <c r="D102" i="2" s="1"/>
  <c r="D100" i="2"/>
  <c r="D101" i="2"/>
  <c r="D99" i="2"/>
  <c r="C70" i="2"/>
  <c r="D70" i="2"/>
  <c r="C71" i="2"/>
  <c r="D71" i="2"/>
  <c r="C59" i="2"/>
  <c r="D59" i="2"/>
  <c r="C60" i="2"/>
  <c r="D60" i="2"/>
  <c r="C61" i="2"/>
  <c r="D61" i="2"/>
  <c r="C62" i="2"/>
  <c r="D62" i="2"/>
  <c r="C63" i="2"/>
  <c r="D63" i="2"/>
  <c r="C64" i="2"/>
  <c r="D64" i="2"/>
  <c r="C65" i="2"/>
  <c r="D65" i="2"/>
  <c r="C66" i="2"/>
  <c r="D66" i="2"/>
  <c r="C67" i="2"/>
  <c r="D67" i="2"/>
  <c r="C68" i="2"/>
  <c r="D68" i="2"/>
  <c r="C69" i="2"/>
  <c r="D69" i="2"/>
  <c r="D58" i="2"/>
  <c r="C58" i="2"/>
  <c r="A35" i="1"/>
  <c r="A36" i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27" i="1"/>
  <c r="A28" i="1"/>
  <c r="A29" i="1" s="1"/>
  <c r="A30" i="1" s="1"/>
  <c r="A31" i="1" s="1"/>
  <c r="A32" i="1" s="1"/>
  <c r="A33" i="1" s="1"/>
  <c r="A34" i="1" s="1"/>
  <c r="A26" i="1"/>
  <c r="C25" i="1"/>
  <c r="AV7" i="1"/>
  <c r="AV8" i="1"/>
  <c r="AV9" i="1"/>
  <c r="AV10" i="1"/>
  <c r="AV11" i="1"/>
  <c r="AV12" i="1"/>
  <c r="AV13" i="1"/>
  <c r="AV14" i="1"/>
  <c r="AV15" i="1"/>
  <c r="AV16" i="1"/>
  <c r="AV17" i="1"/>
  <c r="AV18" i="1"/>
  <c r="AV19" i="1"/>
  <c r="AV20" i="1"/>
  <c r="AV21" i="1"/>
  <c r="AV22" i="1"/>
  <c r="AV23" i="1"/>
  <c r="AV24" i="1"/>
  <c r="AV25" i="1"/>
  <c r="AV26" i="1"/>
  <c r="AV27" i="1"/>
  <c r="AV28" i="1"/>
  <c r="AV29" i="1"/>
  <c r="AV30" i="1"/>
  <c r="AV31" i="1"/>
  <c r="AV32" i="1"/>
  <c r="AV33" i="1"/>
  <c r="AV34" i="1"/>
  <c r="AV35" i="1"/>
  <c r="AV36" i="1"/>
  <c r="AV37" i="1"/>
  <c r="AV38" i="1"/>
  <c r="AV39" i="1"/>
  <c r="AV40" i="1"/>
  <c r="AV41" i="1"/>
  <c r="AV42" i="1"/>
  <c r="AV43" i="1"/>
  <c r="AV44" i="1"/>
  <c r="AV45" i="1"/>
  <c r="AV46" i="1"/>
  <c r="AV47" i="1"/>
  <c r="AV48" i="1"/>
  <c r="AV49" i="1"/>
  <c r="AV50" i="1"/>
  <c r="AV51" i="1"/>
  <c r="AV52" i="1"/>
  <c r="AV53" i="1"/>
  <c r="AV54" i="1"/>
  <c r="AV55" i="1"/>
  <c r="AV56" i="1"/>
  <c r="AV57" i="1"/>
  <c r="AV58" i="1"/>
  <c r="AV59" i="1"/>
  <c r="AV60" i="1"/>
  <c r="AV61" i="1"/>
  <c r="AV62" i="1"/>
  <c r="AV63" i="1"/>
  <c r="AV64" i="1"/>
  <c r="AV65" i="1"/>
  <c r="AV66" i="1"/>
  <c r="AV67" i="1"/>
  <c r="AV68" i="1"/>
  <c r="AV69" i="1"/>
  <c r="AV70" i="1"/>
  <c r="AV71" i="1"/>
  <c r="AV72" i="1"/>
  <c r="AV73" i="1"/>
  <c r="AV74" i="1"/>
  <c r="AV75" i="1"/>
  <c r="AV76" i="1"/>
  <c r="AV77" i="1"/>
  <c r="AV78" i="1"/>
  <c r="AV79" i="1"/>
  <c r="AV80" i="1"/>
  <c r="AV6" i="1"/>
  <c r="AV4" i="1"/>
  <c r="C32" i="2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31" i="2"/>
  <c r="C16" i="2"/>
  <c r="C6" i="2"/>
  <c r="C7" i="2"/>
  <c r="C8" i="2" s="1"/>
  <c r="C9" i="2" s="1"/>
  <c r="C10" i="2" s="1"/>
  <c r="C11" i="2" s="1"/>
  <c r="C12" i="2" s="1"/>
  <c r="C13" i="2" s="1"/>
  <c r="C14" i="2" s="1"/>
  <c r="C15" i="2" s="1"/>
  <c r="C5" i="2"/>
  <c r="C103" i="2" l="1"/>
  <c r="D116" i="2"/>
  <c r="C117" i="2"/>
  <c r="C161" i="2"/>
  <c r="D161" i="2" l="1"/>
  <c r="C162" i="2"/>
  <c r="C118" i="2"/>
  <c r="D117" i="2"/>
  <c r="C104" i="2"/>
  <c r="D103" i="2"/>
  <c r="C163" i="2" l="1"/>
  <c r="D162" i="2"/>
  <c r="C105" i="2"/>
  <c r="D104" i="2"/>
  <c r="C119" i="2"/>
  <c r="D118" i="2"/>
  <c r="C120" i="2" l="1"/>
  <c r="D119" i="2"/>
  <c r="D105" i="2"/>
  <c r="C106" i="2"/>
  <c r="C164" i="2"/>
  <c r="D163" i="2"/>
  <c r="D106" i="2" l="1"/>
  <c r="C107" i="2"/>
  <c r="C165" i="2"/>
  <c r="D164" i="2"/>
  <c r="C121" i="2"/>
  <c r="D120" i="2"/>
  <c r="C108" i="2" l="1"/>
  <c r="D107" i="2"/>
  <c r="C122" i="2"/>
  <c r="D121" i="2"/>
  <c r="C166" i="2"/>
  <c r="D165" i="2"/>
  <c r="C167" i="2" l="1"/>
  <c r="D166" i="2"/>
  <c r="C123" i="2"/>
  <c r="D122" i="2"/>
  <c r="C109" i="2"/>
  <c r="D108" i="2"/>
  <c r="D109" i="2" l="1"/>
  <c r="C110" i="2"/>
  <c r="C124" i="2"/>
  <c r="D123" i="2"/>
  <c r="C168" i="2"/>
  <c r="D167" i="2"/>
  <c r="C111" i="2" l="1"/>
  <c r="D110" i="2"/>
  <c r="C169" i="2"/>
  <c r="D168" i="2"/>
  <c r="C125" i="2"/>
  <c r="D124" i="2"/>
  <c r="D125" i="2" l="1"/>
  <c r="C126" i="2"/>
  <c r="C170" i="2"/>
  <c r="D169" i="2"/>
  <c r="D126" i="2" l="1"/>
  <c r="C127" i="2"/>
  <c r="D170" i="2"/>
  <c r="C171" i="2"/>
  <c r="D171" i="2" l="1"/>
  <c r="C172" i="2"/>
  <c r="C128" i="2"/>
  <c r="D127" i="2"/>
  <c r="C173" i="2" l="1"/>
  <c r="D172" i="2"/>
  <c r="C129" i="2"/>
  <c r="D128" i="2"/>
  <c r="C130" i="2" l="1"/>
  <c r="D129" i="2"/>
  <c r="C174" i="2"/>
  <c r="D173" i="2"/>
  <c r="C175" i="2" l="1"/>
  <c r="D174" i="2"/>
  <c r="C131" i="2"/>
  <c r="D130" i="2"/>
  <c r="C132" i="2" l="1"/>
  <c r="D131" i="2"/>
  <c r="C176" i="2"/>
  <c r="D175" i="2"/>
  <c r="D176" i="2" l="1"/>
  <c r="C177" i="2"/>
  <c r="C133" i="2"/>
  <c r="D132" i="2"/>
  <c r="C178" i="2" l="1"/>
  <c r="D177" i="2"/>
  <c r="D133" i="2"/>
  <c r="C134" i="2"/>
  <c r="C135" i="2" l="1"/>
  <c r="D134" i="2"/>
  <c r="D178" i="2"/>
  <c r="C179" i="2"/>
  <c r="D179" i="2" l="1"/>
  <c r="C180" i="2"/>
  <c r="D180" i="2" s="1"/>
  <c r="C136" i="2"/>
  <c r="D135" i="2"/>
  <c r="C137" i="2" l="1"/>
  <c r="D136" i="2"/>
  <c r="D137" i="2" l="1"/>
  <c r="C138" i="2"/>
  <c r="D138" i="2" l="1"/>
  <c r="C139" i="2"/>
  <c r="C140" i="2" l="1"/>
  <c r="D139" i="2"/>
  <c r="C141" i="2" l="1"/>
  <c r="D140" i="2"/>
  <c r="C142" i="2" l="1"/>
  <c r="D141" i="2"/>
  <c r="C143" i="2" l="1"/>
  <c r="D142" i="2"/>
  <c r="C144" i="2" l="1"/>
  <c r="D143" i="2"/>
  <c r="C145" i="2" l="1"/>
  <c r="D144" i="2"/>
  <c r="C146" i="2" l="1"/>
  <c r="D145" i="2"/>
  <c r="C147" i="2" l="1"/>
  <c r="D146" i="2"/>
  <c r="D147" i="2" l="1"/>
  <c r="C148" i="2"/>
  <c r="C149" i="2" l="1"/>
  <c r="D148" i="2"/>
  <c r="C150" i="2" l="1"/>
  <c r="D149" i="2"/>
  <c r="C151" i="2" l="1"/>
  <c r="D150" i="2"/>
  <c r="C152" i="2" l="1"/>
  <c r="D151" i="2"/>
  <c r="C153" i="2" l="1"/>
  <c r="D152" i="2"/>
  <c r="C154" i="2" l="1"/>
  <c r="D153" i="2"/>
  <c r="C155" i="2" l="1"/>
  <c r="D154" i="2"/>
  <c r="D155" i="2" l="1"/>
  <c r="C156" i="2"/>
  <c r="D156" i="2" s="1"/>
</calcChain>
</file>

<file path=xl/sharedStrings.xml><?xml version="1.0" encoding="utf-8"?>
<sst xmlns="http://schemas.openxmlformats.org/spreadsheetml/2006/main" count="59" uniqueCount="26">
  <si>
    <t>Messung 1</t>
  </si>
  <si>
    <t>Messung 2</t>
  </si>
  <si>
    <t>Messung 3</t>
  </si>
  <si>
    <t>Messung 4</t>
  </si>
  <si>
    <t>Messung 5</t>
  </si>
  <si>
    <t>Messung 6</t>
  </si>
  <si>
    <t>Messung 7</t>
  </si>
  <si>
    <t>Messung 8</t>
  </si>
  <si>
    <t>Messung 9</t>
  </si>
  <si>
    <t>Messung 10</t>
  </si>
  <si>
    <t>dynamische Messung</t>
  </si>
  <si>
    <t>Richtung (IR Detektor)</t>
  </si>
  <si>
    <t>gemessener Winkel in °</t>
  </si>
  <si>
    <t>Signalstärke (IR Detektor)</t>
  </si>
  <si>
    <t xml:space="preserve">Entfernung in cm </t>
  </si>
  <si>
    <t>Gemessene Signalstärke in Abhängigkeit von der Entfernung (statischer Versuch 1)</t>
  </si>
  <si>
    <t>Durchscnittliche Zeit</t>
  </si>
  <si>
    <t>Entfernung</t>
  </si>
  <si>
    <t xml:space="preserve">Durschnittliche  Entfernung in cm </t>
  </si>
  <si>
    <t xml:space="preserve">Durschnittliche gemessene Signalstärke in Abhängigkeit von der Entfernung </t>
  </si>
  <si>
    <t>Durchschnitt</t>
  </si>
  <si>
    <t>Modellierung Sensorkennlinie</t>
  </si>
  <si>
    <t>Modulation nach der Regressionsgleichung</t>
  </si>
  <si>
    <t>Sschienenhöhe 7 cm</t>
  </si>
  <si>
    <t>Durchnittliche Signalstärke</t>
  </si>
  <si>
    <t>Abstand der Versuchsbahn 90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</si>
</sst>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\ _€_-;\-* #,##0\ _€_-;_-* &quot;-&quot;\ _€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" fontId="0" fillId="0" borderId="0" xfId="0" applyNumberFormat="1"/>
    <xf numFmtId="2" fontId="0" fillId="0" borderId="0" xfId="0" applyNumberFormat="1"/>
    <xf numFmtId="0" fontId="4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1" xfId="0" applyFont="1" applyBorder="1"/>
    <xf numFmtId="0" fontId="2" fillId="0" borderId="0" xfId="0" applyFont="1"/>
    <xf numFmtId="41" fontId="0" fillId="0" borderId="0" xfId="0" applyNumberFormat="1" applyBorder="1"/>
    <xf numFmtId="1" fontId="0" fillId="0" borderId="0" xfId="0" applyNumberFormat="1" applyBorder="1"/>
    <xf numFmtId="0" fontId="1" fillId="0" borderId="0" xfId="0" applyFont="1" applyBorder="1"/>
    <xf numFmtId="0" fontId="5" fillId="0" borderId="1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6" xfId="0" applyFont="1" applyBorder="1"/>
    <xf numFmtId="0" fontId="5" fillId="0" borderId="7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800" b="1"/>
              <a:t>Dynamische Signalstärke in Abhängigkeit von der Entfernung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Tabelle1!$A$101</c:f>
              <c:strCache>
                <c:ptCount val="1"/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FF00"/>
              </a:solidFill>
              <a:ln w="9525">
                <a:solidFill>
                  <a:srgbClr val="FF0000"/>
                </a:solidFill>
              </a:ln>
              <a:effectLst/>
            </c:spPr>
          </c:marker>
          <c:trendline>
            <c:spPr>
              <a:ln w="47625" cap="rnd">
                <a:solidFill>
                  <a:srgbClr val="002060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-1.0051099224381183E-2"/>
                  <c:y val="-0.13510943330665443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="1" baseline="0"/>
                      <a:t>y = -1,9838x + 210,06</a:t>
                    </a:r>
                    <a:endParaRPr lang="en-US" sz="1400" b="1"/>
                  </a:p>
                </c:rich>
              </c:tx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Tabelle1!$A$25:$A$100</c:f>
              <c:numCache>
                <c:formatCode>General</c:formatCode>
                <c:ptCount val="76"/>
                <c:pt idx="0">
                  <c:v>90</c:v>
                </c:pt>
                <c:pt idx="1">
                  <c:v>88.8</c:v>
                </c:pt>
                <c:pt idx="2">
                  <c:v>87.6</c:v>
                </c:pt>
                <c:pt idx="3">
                  <c:v>86.399999999999991</c:v>
                </c:pt>
                <c:pt idx="4">
                  <c:v>85.199999999999989</c:v>
                </c:pt>
                <c:pt idx="5">
                  <c:v>83.999999999999986</c:v>
                </c:pt>
                <c:pt idx="6">
                  <c:v>82.799999999999983</c:v>
                </c:pt>
                <c:pt idx="7">
                  <c:v>81.59999999999998</c:v>
                </c:pt>
                <c:pt idx="8">
                  <c:v>80.399999999999977</c:v>
                </c:pt>
                <c:pt idx="9">
                  <c:v>79.199999999999974</c:v>
                </c:pt>
                <c:pt idx="10">
                  <c:v>77.999999999999972</c:v>
                </c:pt>
                <c:pt idx="11">
                  <c:v>76.799999999999969</c:v>
                </c:pt>
                <c:pt idx="12">
                  <c:v>75.599999999999966</c:v>
                </c:pt>
                <c:pt idx="13">
                  <c:v>74.399999999999963</c:v>
                </c:pt>
                <c:pt idx="14">
                  <c:v>73.19999999999996</c:v>
                </c:pt>
                <c:pt idx="15">
                  <c:v>71.999999999999957</c:v>
                </c:pt>
                <c:pt idx="16">
                  <c:v>70.799999999999955</c:v>
                </c:pt>
                <c:pt idx="17">
                  <c:v>69.599999999999952</c:v>
                </c:pt>
                <c:pt idx="18">
                  <c:v>68.399999999999949</c:v>
                </c:pt>
                <c:pt idx="19">
                  <c:v>67.199999999999946</c:v>
                </c:pt>
                <c:pt idx="20">
                  <c:v>65.999999999999943</c:v>
                </c:pt>
                <c:pt idx="21">
                  <c:v>64.79999999999994</c:v>
                </c:pt>
                <c:pt idx="22">
                  <c:v>63.599999999999937</c:v>
                </c:pt>
                <c:pt idx="23">
                  <c:v>62.399999999999935</c:v>
                </c:pt>
                <c:pt idx="24">
                  <c:v>61.199999999999932</c:v>
                </c:pt>
                <c:pt idx="25">
                  <c:v>59.999999999999929</c:v>
                </c:pt>
                <c:pt idx="26">
                  <c:v>58.799999999999926</c:v>
                </c:pt>
                <c:pt idx="27">
                  <c:v>57.599999999999923</c:v>
                </c:pt>
                <c:pt idx="28">
                  <c:v>56.39999999999992</c:v>
                </c:pt>
                <c:pt idx="29">
                  <c:v>55.199999999999918</c:v>
                </c:pt>
                <c:pt idx="30">
                  <c:v>53.999999999999915</c:v>
                </c:pt>
                <c:pt idx="31">
                  <c:v>52.799999999999912</c:v>
                </c:pt>
                <c:pt idx="32">
                  <c:v>51.599999999999909</c:v>
                </c:pt>
                <c:pt idx="33">
                  <c:v>50.399999999999906</c:v>
                </c:pt>
                <c:pt idx="34">
                  <c:v>49.199999999999903</c:v>
                </c:pt>
                <c:pt idx="35">
                  <c:v>47.999999999999901</c:v>
                </c:pt>
                <c:pt idx="36">
                  <c:v>46.799999999999898</c:v>
                </c:pt>
                <c:pt idx="37">
                  <c:v>45.599999999999895</c:v>
                </c:pt>
                <c:pt idx="38">
                  <c:v>44.399999999999892</c:v>
                </c:pt>
                <c:pt idx="39">
                  <c:v>43.199999999999889</c:v>
                </c:pt>
                <c:pt idx="40">
                  <c:v>41.999999999999886</c:v>
                </c:pt>
                <c:pt idx="41">
                  <c:v>40.799999999999883</c:v>
                </c:pt>
                <c:pt idx="42">
                  <c:v>39.599999999999881</c:v>
                </c:pt>
                <c:pt idx="43">
                  <c:v>38.399999999999878</c:v>
                </c:pt>
                <c:pt idx="44">
                  <c:v>37.199999999999875</c:v>
                </c:pt>
                <c:pt idx="45">
                  <c:v>35.999999999999872</c:v>
                </c:pt>
                <c:pt idx="46">
                  <c:v>34.799999999999869</c:v>
                </c:pt>
                <c:pt idx="47">
                  <c:v>33.599999999999866</c:v>
                </c:pt>
                <c:pt idx="48">
                  <c:v>32.399999999999864</c:v>
                </c:pt>
                <c:pt idx="49">
                  <c:v>31.199999999999864</c:v>
                </c:pt>
                <c:pt idx="50">
                  <c:v>29.999999999999865</c:v>
                </c:pt>
                <c:pt idx="51">
                  <c:v>28.799999999999866</c:v>
                </c:pt>
                <c:pt idx="52">
                  <c:v>27.599999999999866</c:v>
                </c:pt>
                <c:pt idx="53">
                  <c:v>26.399999999999867</c:v>
                </c:pt>
                <c:pt idx="54">
                  <c:v>25.199999999999868</c:v>
                </c:pt>
                <c:pt idx="55">
                  <c:v>23.999999999999869</c:v>
                </c:pt>
                <c:pt idx="56">
                  <c:v>22.799999999999869</c:v>
                </c:pt>
                <c:pt idx="57">
                  <c:v>21.59999999999987</c:v>
                </c:pt>
                <c:pt idx="58">
                  <c:v>20.399999999999871</c:v>
                </c:pt>
                <c:pt idx="59">
                  <c:v>19.199999999999871</c:v>
                </c:pt>
                <c:pt idx="60">
                  <c:v>17.999999999999872</c:v>
                </c:pt>
                <c:pt idx="61">
                  <c:v>16.799999999999873</c:v>
                </c:pt>
                <c:pt idx="62">
                  <c:v>15.599999999999874</c:v>
                </c:pt>
                <c:pt idx="63">
                  <c:v>14.399999999999874</c:v>
                </c:pt>
                <c:pt idx="64">
                  <c:v>13.199999999999875</c:v>
                </c:pt>
                <c:pt idx="65">
                  <c:v>11.999999999999876</c:v>
                </c:pt>
                <c:pt idx="66">
                  <c:v>10.799999999999876</c:v>
                </c:pt>
                <c:pt idx="67">
                  <c:v>9.5999999999998771</c:v>
                </c:pt>
                <c:pt idx="68">
                  <c:v>8.3999999999998778</c:v>
                </c:pt>
                <c:pt idx="69">
                  <c:v>7.1999999999998776</c:v>
                </c:pt>
                <c:pt idx="70">
                  <c:v>5.9999999999998774</c:v>
                </c:pt>
                <c:pt idx="71">
                  <c:v>4.7999999999998773</c:v>
                </c:pt>
                <c:pt idx="72">
                  <c:v>3.5999999999998771</c:v>
                </c:pt>
                <c:pt idx="73">
                  <c:v>2.3999999999998769</c:v>
                </c:pt>
                <c:pt idx="74">
                  <c:v>1.1999999999998769</c:v>
                </c:pt>
                <c:pt idx="75">
                  <c:v>0</c:v>
                </c:pt>
              </c:numCache>
            </c:numRef>
          </c:xVal>
          <c:yVal>
            <c:numRef>
              <c:f>Tabelle1!$AV$6:$AV$80</c:f>
              <c:numCache>
                <c:formatCode>General</c:formatCode>
                <c:ptCount val="75"/>
                <c:pt idx="0">
                  <c:v>34.1</c:v>
                </c:pt>
                <c:pt idx="1">
                  <c:v>45.3</c:v>
                </c:pt>
                <c:pt idx="2">
                  <c:v>46.4</c:v>
                </c:pt>
                <c:pt idx="3">
                  <c:v>48</c:v>
                </c:pt>
                <c:pt idx="4">
                  <c:v>49</c:v>
                </c:pt>
                <c:pt idx="5">
                  <c:v>49.9</c:v>
                </c:pt>
                <c:pt idx="6">
                  <c:v>51.3</c:v>
                </c:pt>
                <c:pt idx="7">
                  <c:v>53.3</c:v>
                </c:pt>
                <c:pt idx="8">
                  <c:v>54.6</c:v>
                </c:pt>
                <c:pt idx="9">
                  <c:v>55.6</c:v>
                </c:pt>
                <c:pt idx="10">
                  <c:v>55.7</c:v>
                </c:pt>
                <c:pt idx="11">
                  <c:v>58.7</c:v>
                </c:pt>
                <c:pt idx="12">
                  <c:v>60.6</c:v>
                </c:pt>
                <c:pt idx="13">
                  <c:v>63.3</c:v>
                </c:pt>
                <c:pt idx="14">
                  <c:v>63.4</c:v>
                </c:pt>
                <c:pt idx="15">
                  <c:v>65.7</c:v>
                </c:pt>
                <c:pt idx="16">
                  <c:v>66.2</c:v>
                </c:pt>
                <c:pt idx="17">
                  <c:v>67</c:v>
                </c:pt>
                <c:pt idx="18">
                  <c:v>67.400000000000006</c:v>
                </c:pt>
                <c:pt idx="19">
                  <c:v>67.3</c:v>
                </c:pt>
                <c:pt idx="20">
                  <c:v>65</c:v>
                </c:pt>
                <c:pt idx="21">
                  <c:v>66.5</c:v>
                </c:pt>
                <c:pt idx="22">
                  <c:v>72.5</c:v>
                </c:pt>
                <c:pt idx="23">
                  <c:v>76.3</c:v>
                </c:pt>
                <c:pt idx="24">
                  <c:v>76.099999999999994</c:v>
                </c:pt>
                <c:pt idx="25">
                  <c:v>76.7</c:v>
                </c:pt>
                <c:pt idx="26">
                  <c:v>82.4</c:v>
                </c:pt>
                <c:pt idx="27">
                  <c:v>83.8</c:v>
                </c:pt>
                <c:pt idx="28">
                  <c:v>88.7</c:v>
                </c:pt>
                <c:pt idx="29">
                  <c:v>91.7</c:v>
                </c:pt>
                <c:pt idx="30">
                  <c:v>97.3</c:v>
                </c:pt>
                <c:pt idx="31">
                  <c:v>98.8</c:v>
                </c:pt>
                <c:pt idx="32">
                  <c:v>99.6</c:v>
                </c:pt>
                <c:pt idx="33">
                  <c:v>107</c:v>
                </c:pt>
                <c:pt idx="34">
                  <c:v>116</c:v>
                </c:pt>
                <c:pt idx="35">
                  <c:v>117.1</c:v>
                </c:pt>
                <c:pt idx="36">
                  <c:v>119.2</c:v>
                </c:pt>
                <c:pt idx="37">
                  <c:v>119.3</c:v>
                </c:pt>
                <c:pt idx="38">
                  <c:v>122.5</c:v>
                </c:pt>
                <c:pt idx="39">
                  <c:v>130</c:v>
                </c:pt>
                <c:pt idx="40">
                  <c:v>136.5</c:v>
                </c:pt>
                <c:pt idx="41">
                  <c:v>136</c:v>
                </c:pt>
                <c:pt idx="42">
                  <c:v>138.5</c:v>
                </c:pt>
                <c:pt idx="43">
                  <c:v>138.9</c:v>
                </c:pt>
                <c:pt idx="44">
                  <c:v>141.19999999999999</c:v>
                </c:pt>
                <c:pt idx="45">
                  <c:v>145.6</c:v>
                </c:pt>
                <c:pt idx="46">
                  <c:v>146.80000000000001</c:v>
                </c:pt>
                <c:pt idx="47">
                  <c:v>147.9</c:v>
                </c:pt>
                <c:pt idx="48">
                  <c:v>152.69999999999999</c:v>
                </c:pt>
                <c:pt idx="49">
                  <c:v>155.1</c:v>
                </c:pt>
                <c:pt idx="50">
                  <c:v>156.5</c:v>
                </c:pt>
                <c:pt idx="51">
                  <c:v>159.19999999999999</c:v>
                </c:pt>
                <c:pt idx="52">
                  <c:v>160.5</c:v>
                </c:pt>
                <c:pt idx="53">
                  <c:v>163.69999999999999</c:v>
                </c:pt>
                <c:pt idx="54">
                  <c:v>165.9</c:v>
                </c:pt>
                <c:pt idx="55">
                  <c:v>167.7</c:v>
                </c:pt>
                <c:pt idx="56">
                  <c:v>170.4</c:v>
                </c:pt>
                <c:pt idx="57">
                  <c:v>173.4</c:v>
                </c:pt>
                <c:pt idx="58">
                  <c:v>175.9</c:v>
                </c:pt>
                <c:pt idx="59">
                  <c:v>178.6</c:v>
                </c:pt>
                <c:pt idx="60">
                  <c:v>181.3</c:v>
                </c:pt>
                <c:pt idx="61">
                  <c:v>183.3</c:v>
                </c:pt>
                <c:pt idx="62">
                  <c:v>183.8</c:v>
                </c:pt>
                <c:pt idx="63">
                  <c:v>182.9</c:v>
                </c:pt>
                <c:pt idx="64">
                  <c:v>188.1</c:v>
                </c:pt>
                <c:pt idx="65">
                  <c:v>188.5</c:v>
                </c:pt>
                <c:pt idx="66">
                  <c:v>188.4</c:v>
                </c:pt>
                <c:pt idx="67">
                  <c:v>188.4</c:v>
                </c:pt>
                <c:pt idx="68">
                  <c:v>189.7</c:v>
                </c:pt>
                <c:pt idx="69">
                  <c:v>190.3</c:v>
                </c:pt>
                <c:pt idx="70">
                  <c:v>191.9</c:v>
                </c:pt>
                <c:pt idx="71">
                  <c:v>193.2</c:v>
                </c:pt>
                <c:pt idx="72">
                  <c:v>193.3</c:v>
                </c:pt>
                <c:pt idx="73">
                  <c:v>193.3</c:v>
                </c:pt>
                <c:pt idx="74">
                  <c:v>193.7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138-43FD-8F03-CFBB0C22BC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2596544"/>
        <c:axId val="472590640"/>
      </c:scatterChart>
      <c:valAx>
        <c:axId val="4725965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 b="1"/>
                  <a:t>Entfernung in 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2590640"/>
        <c:crosses val="autoZero"/>
        <c:crossBetween val="midCat"/>
        <c:majorUnit val="3.6"/>
      </c:valAx>
      <c:valAx>
        <c:axId val="47259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 b="1"/>
                  <a:t>durchschnittlich</a:t>
                </a:r>
                <a:r>
                  <a:rPr lang="de-DE" sz="1400" b="1" baseline="0"/>
                  <a:t> </a:t>
                </a:r>
                <a:r>
                  <a:rPr lang="de-DE" sz="1400" b="1"/>
                  <a:t> gemessene Signalstärke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25965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 i="0" baseline="0">
                <a:effectLst/>
              </a:rPr>
              <a:t>Gemessene Signalstärke in Abhängigkeit von der Entfernung (statischer Versuch 2)</a:t>
            </a:r>
            <a:endParaRPr lang="de-DE" sz="14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tx>
            <c:strRef>
              <c:f>Tabelle2!$D$2</c:f>
              <c:strCache>
                <c:ptCount val="1"/>
                <c:pt idx="0">
                  <c:v>Gemessene Signalstärke in Abhängigkeit von der Entfernung (statischer Versuch 1)</c:v>
                </c:pt>
              </c:strCache>
            </c:strRef>
          </c:tx>
          <c:xVal>
            <c:numRef>
              <c:f>Tabelle2!$C$3:$C$16</c:f>
              <c:numCache>
                <c:formatCode>General</c:formatCode>
                <c:ptCount val="14"/>
                <c:pt idx="0">
                  <c:v>378</c:v>
                </c:pt>
                <c:pt idx="1">
                  <c:v>360</c:v>
                </c:pt>
                <c:pt idx="2">
                  <c:v>330</c:v>
                </c:pt>
                <c:pt idx="3">
                  <c:v>300</c:v>
                </c:pt>
                <c:pt idx="4">
                  <c:v>270</c:v>
                </c:pt>
                <c:pt idx="5">
                  <c:v>240</c:v>
                </c:pt>
                <c:pt idx="6">
                  <c:v>210</c:v>
                </c:pt>
                <c:pt idx="7">
                  <c:v>180</c:v>
                </c:pt>
                <c:pt idx="8">
                  <c:v>150</c:v>
                </c:pt>
                <c:pt idx="9">
                  <c:v>120</c:v>
                </c:pt>
                <c:pt idx="10">
                  <c:v>90</c:v>
                </c:pt>
                <c:pt idx="11">
                  <c:v>60</c:v>
                </c:pt>
                <c:pt idx="12">
                  <c:v>30</c:v>
                </c:pt>
                <c:pt idx="13">
                  <c:v>0</c:v>
                </c:pt>
              </c:numCache>
            </c:numRef>
          </c:xVal>
          <c:yVal>
            <c:numRef>
              <c:f>Tabelle2!$D$3:$D$16</c:f>
              <c:numCache>
                <c:formatCode>General</c:formatCode>
                <c:ptCount val="14"/>
                <c:pt idx="0">
                  <c:v>0</c:v>
                </c:pt>
                <c:pt idx="1">
                  <c:v>5</c:v>
                </c:pt>
                <c:pt idx="2">
                  <c:v>23</c:v>
                </c:pt>
                <c:pt idx="3">
                  <c:v>25</c:v>
                </c:pt>
                <c:pt idx="4">
                  <c:v>29</c:v>
                </c:pt>
                <c:pt idx="5">
                  <c:v>35</c:v>
                </c:pt>
                <c:pt idx="6">
                  <c:v>39</c:v>
                </c:pt>
                <c:pt idx="7">
                  <c:v>50</c:v>
                </c:pt>
                <c:pt idx="8">
                  <c:v>71</c:v>
                </c:pt>
                <c:pt idx="9">
                  <c:v>106</c:v>
                </c:pt>
                <c:pt idx="10">
                  <c:v>117</c:v>
                </c:pt>
                <c:pt idx="11">
                  <c:v>132</c:v>
                </c:pt>
                <c:pt idx="12">
                  <c:v>179</c:v>
                </c:pt>
                <c:pt idx="13">
                  <c:v>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5C5-4486-A613-0255BE0934DA}"/>
            </c:ext>
          </c:extLst>
        </c:ser>
        <c:ser>
          <c:idx val="0"/>
          <c:order val="1"/>
          <c:tx>
            <c:strRef>
              <c:f>Tabelle2!$D$2</c:f>
              <c:strCache>
                <c:ptCount val="1"/>
                <c:pt idx="0">
                  <c:v>Gemessene Signalstärke in Abhängigkeit von der Entfernung (statischer Versuch 1)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rgbClr val="FF000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Tabelle2!$C$3:$C$16</c:f>
              <c:numCache>
                <c:formatCode>General</c:formatCode>
                <c:ptCount val="14"/>
                <c:pt idx="0">
                  <c:v>378</c:v>
                </c:pt>
                <c:pt idx="1">
                  <c:v>360</c:v>
                </c:pt>
                <c:pt idx="2">
                  <c:v>330</c:v>
                </c:pt>
                <c:pt idx="3">
                  <c:v>300</c:v>
                </c:pt>
                <c:pt idx="4">
                  <c:v>270</c:v>
                </c:pt>
                <c:pt idx="5">
                  <c:v>240</c:v>
                </c:pt>
                <c:pt idx="6">
                  <c:v>210</c:v>
                </c:pt>
                <c:pt idx="7">
                  <c:v>180</c:v>
                </c:pt>
                <c:pt idx="8">
                  <c:v>150</c:v>
                </c:pt>
                <c:pt idx="9">
                  <c:v>120</c:v>
                </c:pt>
                <c:pt idx="10">
                  <c:v>90</c:v>
                </c:pt>
                <c:pt idx="11">
                  <c:v>60</c:v>
                </c:pt>
                <c:pt idx="12">
                  <c:v>30</c:v>
                </c:pt>
                <c:pt idx="13">
                  <c:v>0</c:v>
                </c:pt>
              </c:numCache>
            </c:numRef>
          </c:xVal>
          <c:yVal>
            <c:numRef>
              <c:f>Tabelle2!$D$3:$D$16</c:f>
              <c:numCache>
                <c:formatCode>General</c:formatCode>
                <c:ptCount val="14"/>
                <c:pt idx="0">
                  <c:v>0</c:v>
                </c:pt>
                <c:pt idx="1">
                  <c:v>5</c:v>
                </c:pt>
                <c:pt idx="2">
                  <c:v>23</c:v>
                </c:pt>
                <c:pt idx="3">
                  <c:v>25</c:v>
                </c:pt>
                <c:pt idx="4">
                  <c:v>29</c:v>
                </c:pt>
                <c:pt idx="5">
                  <c:v>35</c:v>
                </c:pt>
                <c:pt idx="6">
                  <c:v>39</c:v>
                </c:pt>
                <c:pt idx="7">
                  <c:v>50</c:v>
                </c:pt>
                <c:pt idx="8">
                  <c:v>71</c:v>
                </c:pt>
                <c:pt idx="9">
                  <c:v>106</c:v>
                </c:pt>
                <c:pt idx="10">
                  <c:v>117</c:v>
                </c:pt>
                <c:pt idx="11">
                  <c:v>132</c:v>
                </c:pt>
                <c:pt idx="12">
                  <c:v>179</c:v>
                </c:pt>
                <c:pt idx="13">
                  <c:v>202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5C5-4486-A613-0255BE0934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623640"/>
        <c:axId val="505623968"/>
      </c:scatterChart>
      <c:valAx>
        <c:axId val="505623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200" b="1"/>
                  <a:t>Entfernung in 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5623968"/>
        <c:crosses val="autoZero"/>
        <c:crossBetween val="midCat"/>
      </c:valAx>
      <c:valAx>
        <c:axId val="50562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200" b="1"/>
                  <a:t>Signalstärke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5623640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Gemessene Signalstärke in Abhängigkeit von der Entfernung (statischer Versuch 2)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Tabelle2!$D$28</c:f>
              <c:strCache>
                <c:ptCount val="1"/>
                <c:pt idx="0">
                  <c:v>Gemessene Signalstärke in Abhängigkeit von der Entfernung (statischer Versuch 1)</c:v>
                </c:pt>
              </c:strCache>
            </c:strRef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Tabelle2!$C$29:$C$42</c:f>
              <c:numCache>
                <c:formatCode>General</c:formatCode>
                <c:ptCount val="14"/>
                <c:pt idx="0">
                  <c:v>369.5</c:v>
                </c:pt>
                <c:pt idx="1">
                  <c:v>360</c:v>
                </c:pt>
                <c:pt idx="2">
                  <c:v>330</c:v>
                </c:pt>
                <c:pt idx="3">
                  <c:v>300</c:v>
                </c:pt>
                <c:pt idx="4">
                  <c:v>270</c:v>
                </c:pt>
                <c:pt idx="5">
                  <c:v>240</c:v>
                </c:pt>
                <c:pt idx="6">
                  <c:v>210</c:v>
                </c:pt>
                <c:pt idx="7">
                  <c:v>180</c:v>
                </c:pt>
                <c:pt idx="8">
                  <c:v>150</c:v>
                </c:pt>
                <c:pt idx="9">
                  <c:v>120</c:v>
                </c:pt>
                <c:pt idx="10">
                  <c:v>90</c:v>
                </c:pt>
                <c:pt idx="11">
                  <c:v>60</c:v>
                </c:pt>
                <c:pt idx="12">
                  <c:v>30</c:v>
                </c:pt>
                <c:pt idx="13">
                  <c:v>0</c:v>
                </c:pt>
              </c:numCache>
            </c:numRef>
          </c:xVal>
          <c:yVal>
            <c:numRef>
              <c:f>Tabelle2!$D$29:$D$42</c:f>
              <c:numCache>
                <c:formatCode>General</c:formatCode>
                <c:ptCount val="14"/>
                <c:pt idx="0">
                  <c:v>0</c:v>
                </c:pt>
                <c:pt idx="1">
                  <c:v>8</c:v>
                </c:pt>
                <c:pt idx="2">
                  <c:v>25</c:v>
                </c:pt>
                <c:pt idx="3">
                  <c:v>27</c:v>
                </c:pt>
                <c:pt idx="4">
                  <c:v>30</c:v>
                </c:pt>
                <c:pt idx="5">
                  <c:v>38</c:v>
                </c:pt>
                <c:pt idx="6">
                  <c:v>45</c:v>
                </c:pt>
                <c:pt idx="7">
                  <c:v>62</c:v>
                </c:pt>
                <c:pt idx="8">
                  <c:v>76</c:v>
                </c:pt>
                <c:pt idx="9">
                  <c:v>112</c:v>
                </c:pt>
                <c:pt idx="10">
                  <c:v>120</c:v>
                </c:pt>
                <c:pt idx="11">
                  <c:v>130</c:v>
                </c:pt>
                <c:pt idx="12">
                  <c:v>190</c:v>
                </c:pt>
                <c:pt idx="13">
                  <c:v>208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2F6-4C62-B1BF-8F47880B8D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401120"/>
        <c:axId val="476404072"/>
      </c:scatterChart>
      <c:valAx>
        <c:axId val="4764011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Entfernung in 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6404072"/>
        <c:crosses val="autoZero"/>
        <c:crossBetween val="midCat"/>
      </c:valAx>
      <c:valAx>
        <c:axId val="476404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200" b="1"/>
                  <a:t>gemessene Signalstärke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7640112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b="1"/>
              <a:t>Durschnittlich</a:t>
            </a:r>
            <a:r>
              <a:rPr lang="de-DE" b="1" baseline="0"/>
              <a:t> gemessene Signalstärke in Abhängigkeit von der Entfernung</a:t>
            </a:r>
            <a:endParaRPr lang="de-DE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Tabelle2!$C$58:$C$71</c:f>
              <c:numCache>
                <c:formatCode>General</c:formatCode>
                <c:ptCount val="14"/>
                <c:pt idx="0">
                  <c:v>373.75</c:v>
                </c:pt>
                <c:pt idx="1">
                  <c:v>360</c:v>
                </c:pt>
                <c:pt idx="2">
                  <c:v>330</c:v>
                </c:pt>
                <c:pt idx="3">
                  <c:v>300</c:v>
                </c:pt>
                <c:pt idx="4">
                  <c:v>270</c:v>
                </c:pt>
                <c:pt idx="5">
                  <c:v>240</c:v>
                </c:pt>
                <c:pt idx="6">
                  <c:v>210</c:v>
                </c:pt>
                <c:pt idx="7">
                  <c:v>180</c:v>
                </c:pt>
                <c:pt idx="8">
                  <c:v>150</c:v>
                </c:pt>
                <c:pt idx="9">
                  <c:v>120</c:v>
                </c:pt>
                <c:pt idx="10">
                  <c:v>90</c:v>
                </c:pt>
                <c:pt idx="11">
                  <c:v>60</c:v>
                </c:pt>
                <c:pt idx="12">
                  <c:v>30</c:v>
                </c:pt>
                <c:pt idx="13">
                  <c:v>0</c:v>
                </c:pt>
              </c:numCache>
            </c:numRef>
          </c:xVal>
          <c:yVal>
            <c:numRef>
              <c:f>Tabelle2!$D$58:$D$71</c:f>
              <c:numCache>
                <c:formatCode>General</c:formatCode>
                <c:ptCount val="14"/>
                <c:pt idx="0">
                  <c:v>0</c:v>
                </c:pt>
                <c:pt idx="1">
                  <c:v>6.5</c:v>
                </c:pt>
                <c:pt idx="2">
                  <c:v>24</c:v>
                </c:pt>
                <c:pt idx="3">
                  <c:v>26</c:v>
                </c:pt>
                <c:pt idx="4">
                  <c:v>29.5</c:v>
                </c:pt>
                <c:pt idx="5">
                  <c:v>36.5</c:v>
                </c:pt>
                <c:pt idx="6">
                  <c:v>42</c:v>
                </c:pt>
                <c:pt idx="7">
                  <c:v>56</c:v>
                </c:pt>
                <c:pt idx="8">
                  <c:v>73.5</c:v>
                </c:pt>
                <c:pt idx="9">
                  <c:v>109</c:v>
                </c:pt>
                <c:pt idx="10">
                  <c:v>118.5</c:v>
                </c:pt>
                <c:pt idx="11">
                  <c:v>131</c:v>
                </c:pt>
                <c:pt idx="12">
                  <c:v>184.5</c:v>
                </c:pt>
                <c:pt idx="13">
                  <c:v>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E4-45E5-B7AE-69AFC5122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803344"/>
        <c:axId val="498803672"/>
      </c:scatterChart>
      <c:valAx>
        <c:axId val="498803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Entfernugn in 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8803672"/>
        <c:crosses val="autoZero"/>
        <c:crossBetween val="midCat"/>
      </c:valAx>
      <c:valAx>
        <c:axId val="498803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gemessene Signalstärke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880334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1" i="0" baseline="0">
                <a:effectLst/>
              </a:rPr>
              <a:t>Durschnittlich gemessene Signalstärke in Abhängigkeit von der Entfernung (linearer Bereich 2)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marker>
            <c:symbol val="none"/>
          </c:marker>
          <c:xVal>
            <c:numRef>
              <c:f>Tabelle2!$C$58:$C$60</c:f>
              <c:numCache>
                <c:formatCode>General</c:formatCode>
                <c:ptCount val="3"/>
                <c:pt idx="0">
                  <c:v>373.75</c:v>
                </c:pt>
                <c:pt idx="1">
                  <c:v>360</c:v>
                </c:pt>
                <c:pt idx="2">
                  <c:v>330</c:v>
                </c:pt>
              </c:numCache>
            </c:numRef>
          </c:xVal>
          <c:yVal>
            <c:numRef>
              <c:f>Tabelle2!$D$58:$D$60</c:f>
              <c:numCache>
                <c:formatCode>General</c:formatCode>
                <c:ptCount val="3"/>
                <c:pt idx="0">
                  <c:v>0</c:v>
                </c:pt>
                <c:pt idx="1">
                  <c:v>6.5</c:v>
                </c:pt>
                <c:pt idx="2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7C5-4314-948D-54F0ADDBFC32}"/>
            </c:ext>
          </c:extLst>
        </c:ser>
        <c:ser>
          <c:idx val="0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0.10075262467191601"/>
                  <c:y val="-0.51117490522018083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Tabelle2!$C$58:$C$60</c:f>
              <c:numCache>
                <c:formatCode>General</c:formatCode>
                <c:ptCount val="3"/>
                <c:pt idx="0">
                  <c:v>373.75</c:v>
                </c:pt>
                <c:pt idx="1">
                  <c:v>360</c:v>
                </c:pt>
                <c:pt idx="2">
                  <c:v>330</c:v>
                </c:pt>
              </c:numCache>
            </c:numRef>
          </c:xVal>
          <c:yVal>
            <c:numRef>
              <c:f>Tabelle2!$D$58:$D$60</c:f>
              <c:numCache>
                <c:formatCode>General</c:formatCode>
                <c:ptCount val="3"/>
                <c:pt idx="0">
                  <c:v>0</c:v>
                </c:pt>
                <c:pt idx="1">
                  <c:v>6.5</c:v>
                </c:pt>
                <c:pt idx="2">
                  <c:v>24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7C5-4314-948D-54F0ADDBFC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8798752"/>
        <c:axId val="498800392"/>
      </c:scatterChart>
      <c:valAx>
        <c:axId val="49879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Entfernung in cm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8800392"/>
        <c:crosses val="autoZero"/>
        <c:crossBetween val="midCat"/>
      </c:valAx>
      <c:valAx>
        <c:axId val="498800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gemessene Signalstärke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879875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1" i="0" baseline="0">
                <a:effectLst/>
              </a:rPr>
              <a:t>Durschnittlich gemessene Signalstärke in Abhängigkeit von der Entfernung (exponentieller Bereich)</a:t>
            </a:r>
            <a:endParaRPr lang="de-DE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poly"/>
            <c:order val="2"/>
            <c:dispRSqr val="0"/>
            <c:dispEq val="1"/>
            <c:trendlineLbl>
              <c:layout>
                <c:manualLayout>
                  <c:x val="0.13309755030621173"/>
                  <c:y val="-0.3871635316418781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Tabelle2!$C$61:$C$67</c:f>
              <c:numCache>
                <c:formatCode>General</c:formatCode>
                <c:ptCount val="7"/>
                <c:pt idx="0">
                  <c:v>300</c:v>
                </c:pt>
                <c:pt idx="1">
                  <c:v>270</c:v>
                </c:pt>
                <c:pt idx="2">
                  <c:v>240</c:v>
                </c:pt>
                <c:pt idx="3">
                  <c:v>210</c:v>
                </c:pt>
                <c:pt idx="4">
                  <c:v>180</c:v>
                </c:pt>
                <c:pt idx="5">
                  <c:v>150</c:v>
                </c:pt>
                <c:pt idx="6">
                  <c:v>120</c:v>
                </c:pt>
              </c:numCache>
            </c:numRef>
          </c:xVal>
          <c:yVal>
            <c:numRef>
              <c:f>Tabelle2!$D$61:$D$67</c:f>
              <c:numCache>
                <c:formatCode>General</c:formatCode>
                <c:ptCount val="7"/>
                <c:pt idx="0">
                  <c:v>26</c:v>
                </c:pt>
                <c:pt idx="1">
                  <c:v>29.5</c:v>
                </c:pt>
                <c:pt idx="2">
                  <c:v>36.5</c:v>
                </c:pt>
                <c:pt idx="3">
                  <c:v>42</c:v>
                </c:pt>
                <c:pt idx="4">
                  <c:v>56</c:v>
                </c:pt>
                <c:pt idx="5">
                  <c:v>73.5</c:v>
                </c:pt>
                <c:pt idx="6">
                  <c:v>109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135-4F36-804C-7765872CF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5617408"/>
        <c:axId val="505616096"/>
      </c:scatterChart>
      <c:valAx>
        <c:axId val="5056174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b="1"/>
                  <a:t>Entfernung in 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5616096"/>
        <c:crosses val="autoZero"/>
        <c:crossBetween val="midCat"/>
      </c:valAx>
      <c:valAx>
        <c:axId val="505616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/>
                  <a:t>gemessene Signalstärke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0561740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400" b="1" i="0" baseline="0">
                <a:effectLst/>
              </a:rPr>
              <a:t>Durschnittlich gemessene Signalstärke in Abhängigkeit von der Entfernung (linearer Bereich 1)</a:t>
            </a:r>
            <a:endParaRPr lang="de-DE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scatterChart>
        <c:scatterStyle val="lineMarker"/>
        <c:varyColors val="0"/>
        <c:ser>
          <c:idx val="1"/>
          <c:order val="0"/>
          <c:xVal>
            <c:numRef>
              <c:f>Tabelle2!$C$68:$C$71</c:f>
              <c:numCache>
                <c:formatCode>General</c:formatCode>
                <c:ptCount val="4"/>
                <c:pt idx="0">
                  <c:v>90</c:v>
                </c:pt>
                <c:pt idx="1">
                  <c:v>60</c:v>
                </c:pt>
                <c:pt idx="2">
                  <c:v>30</c:v>
                </c:pt>
                <c:pt idx="3">
                  <c:v>0</c:v>
                </c:pt>
              </c:numCache>
            </c:numRef>
          </c:xVal>
          <c:yVal>
            <c:numRef>
              <c:f>Tabelle2!$D$68:$D$71</c:f>
              <c:numCache>
                <c:formatCode>General</c:formatCode>
                <c:ptCount val="4"/>
                <c:pt idx="0">
                  <c:v>118.5</c:v>
                </c:pt>
                <c:pt idx="1">
                  <c:v>131</c:v>
                </c:pt>
                <c:pt idx="2">
                  <c:v>184.5</c:v>
                </c:pt>
                <c:pt idx="3">
                  <c:v>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024-4058-B825-4DA805789A12}"/>
            </c:ext>
          </c:extLst>
        </c:ser>
        <c:ser>
          <c:idx val="0"/>
          <c:order val="1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1"/>
            <c:trendlineLbl>
              <c:layout>
                <c:manualLayout>
                  <c:x val="9.7270997375328086E-2"/>
                  <c:y val="-0.28859616506270047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de-DE"/>
                </a:p>
              </c:txPr>
            </c:trendlineLbl>
          </c:trendline>
          <c:xVal>
            <c:numRef>
              <c:f>Tabelle2!$C$68:$C$71</c:f>
              <c:numCache>
                <c:formatCode>General</c:formatCode>
                <c:ptCount val="4"/>
                <c:pt idx="0">
                  <c:v>90</c:v>
                </c:pt>
                <c:pt idx="1">
                  <c:v>60</c:v>
                </c:pt>
                <c:pt idx="2">
                  <c:v>30</c:v>
                </c:pt>
                <c:pt idx="3">
                  <c:v>0</c:v>
                </c:pt>
              </c:numCache>
            </c:numRef>
          </c:xVal>
          <c:yVal>
            <c:numRef>
              <c:f>Tabelle2!$D$68:$D$71</c:f>
              <c:numCache>
                <c:formatCode>General</c:formatCode>
                <c:ptCount val="4"/>
                <c:pt idx="0">
                  <c:v>118.5</c:v>
                </c:pt>
                <c:pt idx="1">
                  <c:v>131</c:v>
                </c:pt>
                <c:pt idx="2">
                  <c:v>184.5</c:v>
                </c:pt>
                <c:pt idx="3">
                  <c:v>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024-4058-B825-4DA805789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7582832"/>
        <c:axId val="497581520"/>
      </c:scatterChart>
      <c:valAx>
        <c:axId val="497582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Entfernung in</a:t>
                </a:r>
                <a:r>
                  <a:rPr lang="de-DE" baseline="0"/>
                  <a:t> cm</a:t>
                </a:r>
                <a:endParaRPr lang="de-DE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7581520"/>
        <c:crosses val="autoZero"/>
        <c:crossBetween val="midCat"/>
      </c:valAx>
      <c:valAx>
        <c:axId val="497581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gemessene Signalstärke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9758283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de-DE" sz="1800" b="1"/>
              <a:t>Modellierte</a:t>
            </a:r>
            <a:r>
              <a:rPr lang="de-DE" sz="1800" b="1" baseline="0"/>
              <a:t> Sensorkennlinie nach statischen Versuchen</a:t>
            </a:r>
            <a:endParaRPr lang="de-DE" sz="180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linearer Breich 2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Tabelle2!$C$99:$C$111</c:f>
              <c:numCache>
                <c:formatCode>General</c:formatCode>
                <c:ptCount val="13"/>
                <c:pt idx="0">
                  <c:v>373.75</c:v>
                </c:pt>
                <c:pt idx="1">
                  <c:v>370</c:v>
                </c:pt>
                <c:pt idx="2">
                  <c:v>365</c:v>
                </c:pt>
                <c:pt idx="3">
                  <c:v>360</c:v>
                </c:pt>
                <c:pt idx="4">
                  <c:v>355</c:v>
                </c:pt>
                <c:pt idx="5">
                  <c:v>350</c:v>
                </c:pt>
                <c:pt idx="6">
                  <c:v>345</c:v>
                </c:pt>
                <c:pt idx="7">
                  <c:v>340</c:v>
                </c:pt>
                <c:pt idx="8">
                  <c:v>335</c:v>
                </c:pt>
                <c:pt idx="9">
                  <c:v>330</c:v>
                </c:pt>
                <c:pt idx="10">
                  <c:v>325</c:v>
                </c:pt>
                <c:pt idx="11">
                  <c:v>320</c:v>
                </c:pt>
                <c:pt idx="12">
                  <c:v>315</c:v>
                </c:pt>
              </c:numCache>
            </c:numRef>
          </c:xVal>
          <c:yVal>
            <c:numRef>
              <c:f>Tabelle2!$D$99:$D$111</c:f>
              <c:numCache>
                <c:formatCode>_(* #,##0_);_(* \(#,##0\);_(* "-"_);_(@_)</c:formatCode>
                <c:ptCount val="13"/>
                <c:pt idx="0">
                  <c:v>-0.45224999999999227</c:v>
                </c:pt>
                <c:pt idx="1">
                  <c:v>1.6260000000000048</c:v>
                </c:pt>
                <c:pt idx="2">
                  <c:v>4.3969999999999914</c:v>
                </c:pt>
                <c:pt idx="3">
                  <c:v>7.1680000000000064</c:v>
                </c:pt>
                <c:pt idx="4">
                  <c:v>9.938999999999993</c:v>
                </c:pt>
                <c:pt idx="5">
                  <c:v>12.710000000000008</c:v>
                </c:pt>
                <c:pt idx="6">
                  <c:v>15.480999999999995</c:v>
                </c:pt>
                <c:pt idx="7">
                  <c:v>18.25200000000001</c:v>
                </c:pt>
                <c:pt idx="8">
                  <c:v>21.022999999999996</c:v>
                </c:pt>
                <c:pt idx="9">
                  <c:v>23.794000000000011</c:v>
                </c:pt>
                <c:pt idx="10">
                  <c:v>26.564999999999998</c:v>
                </c:pt>
                <c:pt idx="11">
                  <c:v>29.336000000000013</c:v>
                </c:pt>
                <c:pt idx="12">
                  <c:v>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7E9-4DDB-A0EE-CB7063F09926}"/>
            </c:ext>
          </c:extLst>
        </c:ser>
        <c:ser>
          <c:idx val="1"/>
          <c:order val="1"/>
          <c:tx>
            <c:v>exponentieller Bereich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Tabelle2!$C$114:$C$156</c:f>
              <c:numCache>
                <c:formatCode>General</c:formatCode>
                <c:ptCount val="43"/>
                <c:pt idx="0">
                  <c:v>315</c:v>
                </c:pt>
                <c:pt idx="1">
                  <c:v>310</c:v>
                </c:pt>
                <c:pt idx="2">
                  <c:v>305</c:v>
                </c:pt>
                <c:pt idx="3">
                  <c:v>300</c:v>
                </c:pt>
                <c:pt idx="4">
                  <c:v>295</c:v>
                </c:pt>
                <c:pt idx="5">
                  <c:v>290</c:v>
                </c:pt>
                <c:pt idx="6">
                  <c:v>285</c:v>
                </c:pt>
                <c:pt idx="7">
                  <c:v>280</c:v>
                </c:pt>
                <c:pt idx="8">
                  <c:v>275</c:v>
                </c:pt>
                <c:pt idx="9">
                  <c:v>270</c:v>
                </c:pt>
                <c:pt idx="10">
                  <c:v>265</c:v>
                </c:pt>
                <c:pt idx="11">
                  <c:v>260</c:v>
                </c:pt>
                <c:pt idx="12">
                  <c:v>255</c:v>
                </c:pt>
                <c:pt idx="13">
                  <c:v>250</c:v>
                </c:pt>
                <c:pt idx="14">
                  <c:v>245</c:v>
                </c:pt>
                <c:pt idx="15">
                  <c:v>240</c:v>
                </c:pt>
                <c:pt idx="16">
                  <c:v>235</c:v>
                </c:pt>
                <c:pt idx="17">
                  <c:v>230</c:v>
                </c:pt>
                <c:pt idx="18">
                  <c:v>225</c:v>
                </c:pt>
                <c:pt idx="19">
                  <c:v>220</c:v>
                </c:pt>
                <c:pt idx="20">
                  <c:v>215</c:v>
                </c:pt>
                <c:pt idx="21">
                  <c:v>210</c:v>
                </c:pt>
                <c:pt idx="22">
                  <c:v>205</c:v>
                </c:pt>
                <c:pt idx="23">
                  <c:v>200</c:v>
                </c:pt>
                <c:pt idx="24">
                  <c:v>195</c:v>
                </c:pt>
                <c:pt idx="25">
                  <c:v>190</c:v>
                </c:pt>
                <c:pt idx="26">
                  <c:v>185</c:v>
                </c:pt>
                <c:pt idx="27">
                  <c:v>180</c:v>
                </c:pt>
                <c:pt idx="28">
                  <c:v>175</c:v>
                </c:pt>
                <c:pt idx="29">
                  <c:v>170</c:v>
                </c:pt>
                <c:pt idx="30">
                  <c:v>165</c:v>
                </c:pt>
                <c:pt idx="31">
                  <c:v>160</c:v>
                </c:pt>
                <c:pt idx="32">
                  <c:v>155</c:v>
                </c:pt>
                <c:pt idx="33">
                  <c:v>150</c:v>
                </c:pt>
                <c:pt idx="34">
                  <c:v>145</c:v>
                </c:pt>
                <c:pt idx="35">
                  <c:v>140</c:v>
                </c:pt>
                <c:pt idx="36">
                  <c:v>135</c:v>
                </c:pt>
                <c:pt idx="37">
                  <c:v>130</c:v>
                </c:pt>
                <c:pt idx="38">
                  <c:v>125</c:v>
                </c:pt>
                <c:pt idx="39">
                  <c:v>120</c:v>
                </c:pt>
                <c:pt idx="40">
                  <c:v>115</c:v>
                </c:pt>
                <c:pt idx="41">
                  <c:v>110</c:v>
                </c:pt>
                <c:pt idx="42">
                  <c:v>105</c:v>
                </c:pt>
              </c:numCache>
            </c:numRef>
          </c:xVal>
          <c:yVal>
            <c:numRef>
              <c:f>Tabelle2!$D$114:$D$156</c:f>
              <c:numCache>
                <c:formatCode>_(* #,##0_);_(* \(#,##0\);_(* "-"_);_(@_)</c:formatCode>
                <c:ptCount val="43"/>
                <c:pt idx="0">
                  <c:v>30</c:v>
                </c:pt>
                <c:pt idx="1">
                  <c:v>26.776000000000067</c:v>
                </c:pt>
                <c:pt idx="2">
                  <c:v>26.048000000000002</c:v>
                </c:pt>
                <c:pt idx="3">
                  <c:v>25.470000000000027</c:v>
                </c:pt>
                <c:pt idx="4">
                  <c:v>25.04200000000003</c:v>
                </c:pt>
                <c:pt idx="5">
                  <c:v>24.76400000000001</c:v>
                </c:pt>
                <c:pt idx="6">
                  <c:v>24.636000000000024</c:v>
                </c:pt>
                <c:pt idx="7">
                  <c:v>24.658000000000044</c:v>
                </c:pt>
                <c:pt idx="8">
                  <c:v>24.830000000000041</c:v>
                </c:pt>
                <c:pt idx="9">
                  <c:v>25.152000000000015</c:v>
                </c:pt>
                <c:pt idx="10">
                  <c:v>25.624000000000024</c:v>
                </c:pt>
                <c:pt idx="11">
                  <c:v>26.246000000000038</c:v>
                </c:pt>
                <c:pt idx="12">
                  <c:v>27.018000000000058</c:v>
                </c:pt>
                <c:pt idx="13">
                  <c:v>27.939999999999998</c:v>
                </c:pt>
                <c:pt idx="14">
                  <c:v>29.012000000000029</c:v>
                </c:pt>
                <c:pt idx="15">
                  <c:v>30.234000000000037</c:v>
                </c:pt>
                <c:pt idx="16">
                  <c:v>31.606000000000051</c:v>
                </c:pt>
                <c:pt idx="17">
                  <c:v>33.128000000000014</c:v>
                </c:pt>
                <c:pt idx="18">
                  <c:v>34.800000000000011</c:v>
                </c:pt>
                <c:pt idx="19">
                  <c:v>36.622000000000043</c:v>
                </c:pt>
                <c:pt idx="20">
                  <c:v>38.594000000000051</c:v>
                </c:pt>
                <c:pt idx="21">
                  <c:v>40.716000000000008</c:v>
                </c:pt>
                <c:pt idx="22">
                  <c:v>42.988</c:v>
                </c:pt>
                <c:pt idx="23">
                  <c:v>45.410000000000025</c:v>
                </c:pt>
                <c:pt idx="24">
                  <c:v>47.982000000000028</c:v>
                </c:pt>
                <c:pt idx="25">
                  <c:v>50.704000000000008</c:v>
                </c:pt>
                <c:pt idx="26">
                  <c:v>53.576000000000022</c:v>
                </c:pt>
                <c:pt idx="27">
                  <c:v>56.598000000000013</c:v>
                </c:pt>
                <c:pt idx="28">
                  <c:v>59.770000000000039</c:v>
                </c:pt>
                <c:pt idx="29">
                  <c:v>63.091999999999985</c:v>
                </c:pt>
                <c:pt idx="30">
                  <c:v>66.564000000000021</c:v>
                </c:pt>
                <c:pt idx="31">
                  <c:v>70.186000000000035</c:v>
                </c:pt>
                <c:pt idx="32">
                  <c:v>73.958000000000027</c:v>
                </c:pt>
                <c:pt idx="33">
                  <c:v>77.880000000000024</c:v>
                </c:pt>
                <c:pt idx="34">
                  <c:v>81.951999999999998</c:v>
                </c:pt>
                <c:pt idx="35">
                  <c:v>86.174000000000035</c:v>
                </c:pt>
                <c:pt idx="36">
                  <c:v>90.546000000000021</c:v>
                </c:pt>
                <c:pt idx="37">
                  <c:v>95.06800000000004</c:v>
                </c:pt>
                <c:pt idx="38">
                  <c:v>99.740000000000009</c:v>
                </c:pt>
                <c:pt idx="39">
                  <c:v>104.56200000000001</c:v>
                </c:pt>
                <c:pt idx="40">
                  <c:v>109.53400000000002</c:v>
                </c:pt>
                <c:pt idx="41">
                  <c:v>114.65600000000003</c:v>
                </c:pt>
                <c:pt idx="42">
                  <c:v>119.928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7E9-4DDB-A0EE-CB7063F09926}"/>
            </c:ext>
          </c:extLst>
        </c:ser>
        <c:ser>
          <c:idx val="2"/>
          <c:order val="2"/>
          <c:tx>
            <c:v>linearer Bereich 1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xVal>
            <c:numRef>
              <c:f>Tabelle2!$C$159:$C$180</c:f>
              <c:numCache>
                <c:formatCode>General</c:formatCode>
                <c:ptCount val="22"/>
                <c:pt idx="0">
                  <c:v>105</c:v>
                </c:pt>
                <c:pt idx="1">
                  <c:v>100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80</c:v>
                </c:pt>
                <c:pt idx="6">
                  <c:v>75</c:v>
                </c:pt>
                <c:pt idx="7">
                  <c:v>70</c:v>
                </c:pt>
                <c:pt idx="8">
                  <c:v>65</c:v>
                </c:pt>
                <c:pt idx="9">
                  <c:v>60</c:v>
                </c:pt>
                <c:pt idx="10">
                  <c:v>55</c:v>
                </c:pt>
                <c:pt idx="11">
                  <c:v>50</c:v>
                </c:pt>
                <c:pt idx="12">
                  <c:v>45</c:v>
                </c:pt>
                <c:pt idx="13">
                  <c:v>40</c:v>
                </c:pt>
                <c:pt idx="14">
                  <c:v>35</c:v>
                </c:pt>
                <c:pt idx="15">
                  <c:v>30</c:v>
                </c:pt>
                <c:pt idx="16">
                  <c:v>25</c:v>
                </c:pt>
                <c:pt idx="17">
                  <c:v>20</c:v>
                </c:pt>
                <c:pt idx="18">
                  <c:v>15</c:v>
                </c:pt>
                <c:pt idx="19">
                  <c:v>10</c:v>
                </c:pt>
                <c:pt idx="20">
                  <c:v>5</c:v>
                </c:pt>
                <c:pt idx="21">
                  <c:v>0</c:v>
                </c:pt>
              </c:numCache>
            </c:numRef>
          </c:xVal>
          <c:yVal>
            <c:numRef>
              <c:f>Tabelle2!$D$159:$D$180</c:f>
              <c:numCache>
                <c:formatCode>_(* #,##0_);_(* \(#,##0\);_(* "-"_);_(@_)</c:formatCode>
                <c:ptCount val="22"/>
                <c:pt idx="0">
                  <c:v>120</c:v>
                </c:pt>
                <c:pt idx="1">
                  <c:v>102.37</c:v>
                </c:pt>
                <c:pt idx="2">
                  <c:v>107.5865</c:v>
                </c:pt>
                <c:pt idx="3">
                  <c:v>112.803</c:v>
                </c:pt>
                <c:pt idx="4">
                  <c:v>118.01949999999999</c:v>
                </c:pt>
                <c:pt idx="5">
                  <c:v>123.23599999999999</c:v>
                </c:pt>
                <c:pt idx="6">
                  <c:v>128.45249999999999</c:v>
                </c:pt>
                <c:pt idx="7">
                  <c:v>133.66899999999998</c:v>
                </c:pt>
                <c:pt idx="8">
                  <c:v>138.88549999999998</c:v>
                </c:pt>
                <c:pt idx="9">
                  <c:v>144.102</c:v>
                </c:pt>
                <c:pt idx="10">
                  <c:v>149.3185</c:v>
                </c:pt>
                <c:pt idx="11">
                  <c:v>154.535</c:v>
                </c:pt>
                <c:pt idx="12">
                  <c:v>159.75149999999999</c:v>
                </c:pt>
                <c:pt idx="13">
                  <c:v>164.96799999999999</c:v>
                </c:pt>
                <c:pt idx="14">
                  <c:v>170.18449999999999</c:v>
                </c:pt>
                <c:pt idx="15">
                  <c:v>175.40099999999998</c:v>
                </c:pt>
                <c:pt idx="16">
                  <c:v>180.61750000000001</c:v>
                </c:pt>
                <c:pt idx="17">
                  <c:v>185.834</c:v>
                </c:pt>
                <c:pt idx="18">
                  <c:v>191.0505</c:v>
                </c:pt>
                <c:pt idx="19">
                  <c:v>196.267</c:v>
                </c:pt>
                <c:pt idx="20">
                  <c:v>201.48349999999999</c:v>
                </c:pt>
                <c:pt idx="21">
                  <c:v>206.7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7E9-4DDB-A0EE-CB7063F09926}"/>
            </c:ext>
          </c:extLst>
        </c:ser>
        <c:dLbls>
          <c:dLblPos val="t"/>
          <c:showLegendKey val="0"/>
          <c:showVal val="0"/>
          <c:showCatName val="0"/>
          <c:showSerName val="0"/>
          <c:showPercent val="0"/>
          <c:showBubbleSize val="0"/>
        </c:dLbls>
        <c:axId val="558539320"/>
        <c:axId val="558539648"/>
      </c:scatterChart>
      <c:valAx>
        <c:axId val="558539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 b="1"/>
                  <a:t>Entfernung in cm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8539648"/>
        <c:crosses val="autoZero"/>
        <c:crossBetween val="midCat"/>
        <c:majorUnit val="15"/>
      </c:valAx>
      <c:valAx>
        <c:axId val="558539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e-DE" sz="1400" b="1"/>
                  <a:t>Signalstärke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_(* #,##0_);_(* \(#,##0\);_(* &quot;-&quot;_);_(@_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585393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7" Type="http://schemas.openxmlformats.org/officeDocument/2006/relationships/chart" Target="../charts/chart8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714375</xdr:colOff>
      <xdr:row>4</xdr:row>
      <xdr:rowOff>161925</xdr:rowOff>
    </xdr:from>
    <xdr:to>
      <xdr:col>11</xdr:col>
      <xdr:colOff>600075</xdr:colOff>
      <xdr:row>13</xdr:row>
      <xdr:rowOff>76200</xdr:rowOff>
    </xdr:to>
    <xdr:sp macro="" textlink="">
      <xdr:nvSpPr>
        <xdr:cNvPr id="2" name="Textfeld 1"/>
        <xdr:cNvSpPr txBox="1"/>
      </xdr:nvSpPr>
      <xdr:spPr>
        <a:xfrm>
          <a:off x="714375" y="923925"/>
          <a:ext cx="8267700" cy="1628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2800" b="1"/>
            <a:t>Tabelle 1: dynamische Messungen und Auswertungen</a:t>
          </a:r>
        </a:p>
        <a:p>
          <a:endParaRPr lang="de-DE" sz="2800" b="1"/>
        </a:p>
        <a:p>
          <a:pPr algn="ctr"/>
          <a:r>
            <a:rPr lang="de-DE" sz="2800" b="1"/>
            <a:t>Tabelle 2: statische Messungen und Auswertungen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435428</xdr:colOff>
      <xdr:row>82</xdr:row>
      <xdr:rowOff>189015</xdr:rowOff>
    </xdr:from>
    <xdr:to>
      <xdr:col>48</xdr:col>
      <xdr:colOff>266699</xdr:colOff>
      <xdr:row>120</xdr:row>
      <xdr:rowOff>95250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188106</xdr:colOff>
      <xdr:row>2</xdr:row>
      <xdr:rowOff>149750</xdr:rowOff>
    </xdr:from>
    <xdr:to>
      <xdr:col>14</xdr:col>
      <xdr:colOff>378605</xdr:colOff>
      <xdr:row>23</xdr:row>
      <xdr:rowOff>16401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197302</xdr:colOff>
      <xdr:row>28</xdr:row>
      <xdr:rowOff>111577</xdr:rowOff>
    </xdr:from>
    <xdr:to>
      <xdr:col>14</xdr:col>
      <xdr:colOff>476250</xdr:colOff>
      <xdr:row>51</xdr:row>
      <xdr:rowOff>114300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266578</xdr:colOff>
      <xdr:row>57</xdr:row>
      <xdr:rowOff>28699</xdr:rowOff>
    </xdr:from>
    <xdr:to>
      <xdr:col>10</xdr:col>
      <xdr:colOff>266578</xdr:colOff>
      <xdr:row>71</xdr:row>
      <xdr:rowOff>104899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116897</xdr:colOff>
      <xdr:row>99</xdr:row>
      <xdr:rowOff>115291</xdr:rowOff>
    </xdr:from>
    <xdr:to>
      <xdr:col>10</xdr:col>
      <xdr:colOff>116897</xdr:colOff>
      <xdr:row>114</xdr:row>
      <xdr:rowOff>991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647395</xdr:colOff>
      <xdr:row>126</xdr:row>
      <xdr:rowOff>160549</xdr:rowOff>
    </xdr:from>
    <xdr:to>
      <xdr:col>10</xdr:col>
      <xdr:colOff>709029</xdr:colOff>
      <xdr:row>141</xdr:row>
      <xdr:rowOff>46249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672209</xdr:colOff>
      <xdr:row>159</xdr:row>
      <xdr:rowOff>173941</xdr:rowOff>
    </xdr:from>
    <xdr:to>
      <xdr:col>10</xdr:col>
      <xdr:colOff>672209</xdr:colOff>
      <xdr:row>174</xdr:row>
      <xdr:rowOff>59641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1053568</xdr:colOff>
      <xdr:row>76</xdr:row>
      <xdr:rowOff>114200</xdr:rowOff>
    </xdr:from>
    <xdr:to>
      <xdr:col>15</xdr:col>
      <xdr:colOff>424438</xdr:colOff>
      <xdr:row>95</xdr:row>
      <xdr:rowOff>163506</xdr:rowOff>
    </xdr:to>
    <xdr:graphicFrame macro="">
      <xdr:nvGraphicFramePr>
        <xdr:cNvPr id="13" name="Diagram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G19" sqref="G19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"/>
  <sheetViews>
    <sheetView zoomScale="55" zoomScaleNormal="55" workbookViewId="0">
      <selection activeCell="A20" sqref="A20"/>
    </sheetView>
  </sheetViews>
  <sheetFormatPr baseColWidth="10" defaultRowHeight="15" x14ac:dyDescent="0.25"/>
  <sheetData>
    <row r="1" spans="1:48" ht="23.25" x14ac:dyDescent="0.35">
      <c r="A1" s="17" t="s">
        <v>10</v>
      </c>
      <c r="B1" s="18"/>
      <c r="C1" s="4"/>
      <c r="D1" s="4"/>
      <c r="E1" s="5"/>
    </row>
    <row r="2" spans="1:48" ht="23.25" x14ac:dyDescent="0.35">
      <c r="A2" s="19" t="s">
        <v>25</v>
      </c>
      <c r="B2" s="20"/>
      <c r="C2" s="7"/>
      <c r="D2" s="7"/>
      <c r="E2" s="8"/>
    </row>
    <row r="3" spans="1:48" ht="23.25" x14ac:dyDescent="0.35">
      <c r="A3" s="21" t="s">
        <v>23</v>
      </c>
      <c r="B3" s="22"/>
      <c r="C3" s="10"/>
      <c r="D3" s="10"/>
      <c r="E3" s="11"/>
    </row>
    <row r="4" spans="1:48" x14ac:dyDescent="0.25">
      <c r="E4" t="s">
        <v>0</v>
      </c>
      <c r="F4">
        <v>1.46</v>
      </c>
      <c r="I4" t="s">
        <v>1</v>
      </c>
      <c r="J4">
        <v>1.65</v>
      </c>
      <c r="M4" t="s">
        <v>2</v>
      </c>
      <c r="N4">
        <v>1.72</v>
      </c>
      <c r="Q4" t="s">
        <v>3</v>
      </c>
      <c r="R4">
        <v>1.52</v>
      </c>
      <c r="U4" t="s">
        <v>4</v>
      </c>
      <c r="V4">
        <v>1.53</v>
      </c>
      <c r="Y4" t="s">
        <v>5</v>
      </c>
      <c r="Z4">
        <v>1.59</v>
      </c>
      <c r="AC4" t="s">
        <v>6</v>
      </c>
      <c r="AD4">
        <v>1.66</v>
      </c>
      <c r="AG4" t="s">
        <v>7</v>
      </c>
      <c r="AH4">
        <v>1.59</v>
      </c>
      <c r="AK4" t="s">
        <v>8</v>
      </c>
      <c r="AL4">
        <v>1.79</v>
      </c>
      <c r="AO4" t="s">
        <v>9</v>
      </c>
      <c r="AP4">
        <v>1.5</v>
      </c>
      <c r="AT4" t="s">
        <v>16</v>
      </c>
      <c r="AV4">
        <f>(AP4+AL4+AH4+AD4+Z4+V4+R4+N4+J4+F4)/10</f>
        <v>1.6010000000000002</v>
      </c>
    </row>
    <row r="5" spans="1:48" x14ac:dyDescent="0.25">
      <c r="E5" t="s">
        <v>11</v>
      </c>
      <c r="F5" t="s">
        <v>12</v>
      </c>
      <c r="G5" t="s">
        <v>13</v>
      </c>
      <c r="I5" t="s">
        <v>11</v>
      </c>
      <c r="J5" t="s">
        <v>12</v>
      </c>
      <c r="K5" t="s">
        <v>13</v>
      </c>
      <c r="M5" t="s">
        <v>11</v>
      </c>
      <c r="N5" t="s">
        <v>12</v>
      </c>
      <c r="O5" t="s">
        <v>13</v>
      </c>
      <c r="Q5" t="s">
        <v>11</v>
      </c>
      <c r="R5" t="s">
        <v>12</v>
      </c>
      <c r="S5" t="s">
        <v>13</v>
      </c>
      <c r="U5" t="s">
        <v>11</v>
      </c>
      <c r="V5" t="s">
        <v>12</v>
      </c>
      <c r="W5" t="s">
        <v>13</v>
      </c>
      <c r="Y5" t="s">
        <v>11</v>
      </c>
      <c r="Z5" t="s">
        <v>12</v>
      </c>
      <c r="AA5" t="s">
        <v>13</v>
      </c>
      <c r="AC5" t="s">
        <v>11</v>
      </c>
      <c r="AD5" t="s">
        <v>12</v>
      </c>
      <c r="AE5" t="s">
        <v>13</v>
      </c>
      <c r="AG5" t="s">
        <v>11</v>
      </c>
      <c r="AH5" t="s">
        <v>12</v>
      </c>
      <c r="AI5" t="s">
        <v>13</v>
      </c>
      <c r="AK5" t="s">
        <v>11</v>
      </c>
      <c r="AL5" t="s">
        <v>12</v>
      </c>
      <c r="AM5" t="s">
        <v>13</v>
      </c>
      <c r="AO5" t="s">
        <v>11</v>
      </c>
      <c r="AP5" t="s">
        <v>12</v>
      </c>
      <c r="AQ5" t="s">
        <v>13</v>
      </c>
      <c r="AV5" t="s">
        <v>24</v>
      </c>
    </row>
    <row r="6" spans="1:48" x14ac:dyDescent="0.25">
      <c r="E6">
        <v>5</v>
      </c>
      <c r="F6">
        <v>0</v>
      </c>
      <c r="G6">
        <v>25</v>
      </c>
      <c r="I6">
        <v>5</v>
      </c>
      <c r="J6">
        <v>0</v>
      </c>
      <c r="K6">
        <v>32</v>
      </c>
      <c r="M6">
        <v>5</v>
      </c>
      <c r="N6">
        <v>0</v>
      </c>
      <c r="O6">
        <v>48</v>
      </c>
      <c r="Q6">
        <v>5</v>
      </c>
      <c r="R6">
        <v>0</v>
      </c>
      <c r="S6">
        <v>30</v>
      </c>
      <c r="U6">
        <v>5</v>
      </c>
      <c r="V6">
        <v>0</v>
      </c>
      <c r="W6">
        <v>25</v>
      </c>
      <c r="Y6">
        <v>5</v>
      </c>
      <c r="Z6">
        <v>0</v>
      </c>
      <c r="AA6">
        <v>46</v>
      </c>
      <c r="AC6">
        <v>5</v>
      </c>
      <c r="AD6">
        <v>0</v>
      </c>
      <c r="AE6">
        <v>37</v>
      </c>
      <c r="AG6">
        <v>5</v>
      </c>
      <c r="AH6">
        <v>0</v>
      </c>
      <c r="AI6">
        <v>32</v>
      </c>
      <c r="AK6">
        <v>5</v>
      </c>
      <c r="AL6">
        <v>0</v>
      </c>
      <c r="AM6">
        <v>30</v>
      </c>
      <c r="AO6">
        <v>5</v>
      </c>
      <c r="AP6">
        <v>0</v>
      </c>
      <c r="AQ6">
        <v>36</v>
      </c>
      <c r="AV6">
        <f>(AQ6+AM6+AI6+AE6+AA6+W6+S6+O6+K6+G6)/10</f>
        <v>34.1</v>
      </c>
    </row>
    <row r="7" spans="1:48" x14ac:dyDescent="0.25">
      <c r="E7">
        <v>5</v>
      </c>
      <c r="F7">
        <v>0</v>
      </c>
      <c r="G7">
        <v>28</v>
      </c>
      <c r="I7">
        <v>5</v>
      </c>
      <c r="J7">
        <v>0</v>
      </c>
      <c r="K7">
        <v>34</v>
      </c>
      <c r="M7">
        <v>5</v>
      </c>
      <c r="N7">
        <v>0</v>
      </c>
      <c r="O7">
        <v>53</v>
      </c>
      <c r="Q7">
        <v>5</v>
      </c>
      <c r="R7">
        <v>0</v>
      </c>
      <c r="S7">
        <v>45</v>
      </c>
      <c r="U7">
        <v>5</v>
      </c>
      <c r="V7">
        <v>0</v>
      </c>
      <c r="W7">
        <v>43</v>
      </c>
      <c r="Y7">
        <v>5</v>
      </c>
      <c r="Z7">
        <v>0</v>
      </c>
      <c r="AA7">
        <v>66</v>
      </c>
      <c r="AC7">
        <v>5</v>
      </c>
      <c r="AD7">
        <v>0</v>
      </c>
      <c r="AE7">
        <v>51</v>
      </c>
      <c r="AG7">
        <v>5</v>
      </c>
      <c r="AH7">
        <v>0</v>
      </c>
      <c r="AI7">
        <v>44</v>
      </c>
      <c r="AK7">
        <v>5</v>
      </c>
      <c r="AL7">
        <v>0</v>
      </c>
      <c r="AM7">
        <v>45</v>
      </c>
      <c r="AO7">
        <v>5</v>
      </c>
      <c r="AP7">
        <v>0</v>
      </c>
      <c r="AQ7">
        <v>44</v>
      </c>
      <c r="AV7">
        <f t="shared" ref="AV7:AV70" si="0">(AQ7+AM7+AI7+AE7+AA7+W7+S7+O7+K7+G7)/10</f>
        <v>45.3</v>
      </c>
    </row>
    <row r="8" spans="1:48" x14ac:dyDescent="0.25">
      <c r="E8">
        <v>5</v>
      </c>
      <c r="F8">
        <v>0</v>
      </c>
      <c r="G8">
        <v>29</v>
      </c>
      <c r="I8">
        <v>5</v>
      </c>
      <c r="J8">
        <v>0</v>
      </c>
      <c r="K8">
        <v>33</v>
      </c>
      <c r="M8">
        <v>5</v>
      </c>
      <c r="N8">
        <v>0</v>
      </c>
      <c r="O8">
        <v>56</v>
      </c>
      <c r="Q8">
        <v>5</v>
      </c>
      <c r="R8">
        <v>0</v>
      </c>
      <c r="S8">
        <v>44</v>
      </c>
      <c r="U8">
        <v>5</v>
      </c>
      <c r="V8">
        <v>0</v>
      </c>
      <c r="W8">
        <v>56</v>
      </c>
      <c r="Y8">
        <v>5</v>
      </c>
      <c r="Z8">
        <v>0</v>
      </c>
      <c r="AA8">
        <v>52</v>
      </c>
      <c r="AC8">
        <v>5</v>
      </c>
      <c r="AD8">
        <v>0</v>
      </c>
      <c r="AE8">
        <v>53</v>
      </c>
      <c r="AG8">
        <v>5</v>
      </c>
      <c r="AH8">
        <v>0</v>
      </c>
      <c r="AI8">
        <v>52</v>
      </c>
      <c r="AK8">
        <v>5</v>
      </c>
      <c r="AL8">
        <v>0</v>
      </c>
      <c r="AM8">
        <v>44</v>
      </c>
      <c r="AO8">
        <v>5</v>
      </c>
      <c r="AP8">
        <v>0</v>
      </c>
      <c r="AQ8">
        <v>45</v>
      </c>
      <c r="AV8">
        <f t="shared" si="0"/>
        <v>46.4</v>
      </c>
    </row>
    <row r="9" spans="1:48" x14ac:dyDescent="0.25">
      <c r="E9">
        <v>5</v>
      </c>
      <c r="F9">
        <v>0</v>
      </c>
      <c r="G9">
        <v>30</v>
      </c>
      <c r="I9">
        <v>5</v>
      </c>
      <c r="J9">
        <v>0</v>
      </c>
      <c r="K9">
        <v>33</v>
      </c>
      <c r="M9">
        <v>5</v>
      </c>
      <c r="N9">
        <v>0</v>
      </c>
      <c r="O9">
        <v>59</v>
      </c>
      <c r="Q9">
        <v>5</v>
      </c>
      <c r="R9">
        <v>0</v>
      </c>
      <c r="S9">
        <v>45</v>
      </c>
      <c r="U9">
        <v>5</v>
      </c>
      <c r="V9">
        <v>0</v>
      </c>
      <c r="W9">
        <v>69</v>
      </c>
      <c r="Y9">
        <v>5</v>
      </c>
      <c r="Z9">
        <v>0</v>
      </c>
      <c r="AA9">
        <v>44</v>
      </c>
      <c r="AC9">
        <v>5</v>
      </c>
      <c r="AD9">
        <v>0</v>
      </c>
      <c r="AE9">
        <v>56</v>
      </c>
      <c r="AG9">
        <v>5</v>
      </c>
      <c r="AH9">
        <v>0</v>
      </c>
      <c r="AI9">
        <v>52</v>
      </c>
      <c r="AK9">
        <v>5</v>
      </c>
      <c r="AL9">
        <v>0</v>
      </c>
      <c r="AM9">
        <v>45</v>
      </c>
      <c r="AO9">
        <v>5</v>
      </c>
      <c r="AP9">
        <v>0</v>
      </c>
      <c r="AQ9">
        <v>47</v>
      </c>
      <c r="AV9">
        <f t="shared" si="0"/>
        <v>48</v>
      </c>
    </row>
    <row r="10" spans="1:48" x14ac:dyDescent="0.25">
      <c r="E10">
        <v>5</v>
      </c>
      <c r="F10">
        <v>0</v>
      </c>
      <c r="G10">
        <v>32</v>
      </c>
      <c r="I10">
        <v>5</v>
      </c>
      <c r="J10">
        <v>0</v>
      </c>
      <c r="K10">
        <v>32</v>
      </c>
      <c r="M10">
        <v>5</v>
      </c>
      <c r="N10">
        <v>0</v>
      </c>
      <c r="O10">
        <v>59</v>
      </c>
      <c r="Q10">
        <v>5</v>
      </c>
      <c r="R10">
        <v>0</v>
      </c>
      <c r="S10">
        <v>45</v>
      </c>
      <c r="U10">
        <v>5</v>
      </c>
      <c r="V10">
        <v>0</v>
      </c>
      <c r="W10">
        <v>75</v>
      </c>
      <c r="Y10">
        <v>5</v>
      </c>
      <c r="Z10">
        <v>0</v>
      </c>
      <c r="AA10">
        <v>45</v>
      </c>
      <c r="AC10">
        <v>5</v>
      </c>
      <c r="AD10">
        <v>0</v>
      </c>
      <c r="AE10">
        <v>57</v>
      </c>
      <c r="AG10">
        <v>5</v>
      </c>
      <c r="AH10">
        <v>0</v>
      </c>
      <c r="AI10">
        <v>53</v>
      </c>
      <c r="AK10">
        <v>5</v>
      </c>
      <c r="AL10">
        <v>0</v>
      </c>
      <c r="AM10">
        <v>45</v>
      </c>
      <c r="AO10">
        <v>5</v>
      </c>
      <c r="AP10">
        <v>0</v>
      </c>
      <c r="AQ10">
        <v>47</v>
      </c>
      <c r="AV10">
        <f t="shared" si="0"/>
        <v>49</v>
      </c>
    </row>
    <row r="11" spans="1:48" x14ac:dyDescent="0.25">
      <c r="E11">
        <v>5</v>
      </c>
      <c r="F11">
        <v>0</v>
      </c>
      <c r="G11">
        <v>34</v>
      </c>
      <c r="I11">
        <v>5</v>
      </c>
      <c r="J11">
        <v>0</v>
      </c>
      <c r="K11">
        <v>33</v>
      </c>
      <c r="M11">
        <v>5</v>
      </c>
      <c r="N11">
        <v>0</v>
      </c>
      <c r="O11">
        <v>60</v>
      </c>
      <c r="Q11">
        <v>5</v>
      </c>
      <c r="R11">
        <v>0</v>
      </c>
      <c r="S11">
        <v>44</v>
      </c>
      <c r="U11">
        <v>5</v>
      </c>
      <c r="V11">
        <v>0</v>
      </c>
      <c r="W11">
        <v>79</v>
      </c>
      <c r="Y11">
        <v>5</v>
      </c>
      <c r="Z11">
        <v>0</v>
      </c>
      <c r="AA11">
        <v>46</v>
      </c>
      <c r="AC11">
        <v>5</v>
      </c>
      <c r="AD11">
        <v>0</v>
      </c>
      <c r="AE11">
        <v>57</v>
      </c>
      <c r="AG11">
        <v>5</v>
      </c>
      <c r="AH11">
        <v>0</v>
      </c>
      <c r="AI11">
        <v>57</v>
      </c>
      <c r="AK11">
        <v>5</v>
      </c>
      <c r="AL11">
        <v>0</v>
      </c>
      <c r="AM11">
        <v>44</v>
      </c>
      <c r="AO11">
        <v>5</v>
      </c>
      <c r="AP11">
        <v>0</v>
      </c>
      <c r="AQ11">
        <v>45</v>
      </c>
      <c r="AV11">
        <f t="shared" si="0"/>
        <v>49.9</v>
      </c>
    </row>
    <row r="12" spans="1:48" x14ac:dyDescent="0.25">
      <c r="E12">
        <v>5</v>
      </c>
      <c r="F12">
        <v>0</v>
      </c>
      <c r="G12">
        <v>38</v>
      </c>
      <c r="I12">
        <v>5</v>
      </c>
      <c r="J12">
        <v>0</v>
      </c>
      <c r="K12">
        <v>36</v>
      </c>
      <c r="M12">
        <v>5</v>
      </c>
      <c r="N12">
        <v>0</v>
      </c>
      <c r="O12">
        <v>60</v>
      </c>
      <c r="Q12">
        <v>5</v>
      </c>
      <c r="R12">
        <v>0</v>
      </c>
      <c r="S12">
        <v>43</v>
      </c>
      <c r="U12">
        <v>5</v>
      </c>
      <c r="V12">
        <v>0</v>
      </c>
      <c r="W12">
        <v>84</v>
      </c>
      <c r="Y12">
        <v>5</v>
      </c>
      <c r="Z12">
        <v>0</v>
      </c>
      <c r="AA12">
        <v>49</v>
      </c>
      <c r="AC12">
        <v>5</v>
      </c>
      <c r="AD12">
        <v>0</v>
      </c>
      <c r="AE12">
        <v>55</v>
      </c>
      <c r="AG12">
        <v>5</v>
      </c>
      <c r="AH12">
        <v>0</v>
      </c>
      <c r="AI12">
        <v>61</v>
      </c>
      <c r="AK12">
        <v>5</v>
      </c>
      <c r="AL12">
        <v>0</v>
      </c>
      <c r="AM12">
        <v>43</v>
      </c>
      <c r="AO12">
        <v>5</v>
      </c>
      <c r="AP12">
        <v>0</v>
      </c>
      <c r="AQ12">
        <v>44</v>
      </c>
      <c r="AV12">
        <f t="shared" si="0"/>
        <v>51.3</v>
      </c>
    </row>
    <row r="13" spans="1:48" x14ac:dyDescent="0.25">
      <c r="E13">
        <v>5</v>
      </c>
      <c r="F13">
        <v>0</v>
      </c>
      <c r="G13">
        <v>48</v>
      </c>
      <c r="I13">
        <v>5</v>
      </c>
      <c r="J13">
        <v>0</v>
      </c>
      <c r="K13">
        <v>41</v>
      </c>
      <c r="M13">
        <v>5</v>
      </c>
      <c r="N13">
        <v>0</v>
      </c>
      <c r="O13">
        <v>61</v>
      </c>
      <c r="Q13">
        <v>5</v>
      </c>
      <c r="R13">
        <v>0</v>
      </c>
      <c r="S13">
        <v>44</v>
      </c>
      <c r="U13">
        <v>5</v>
      </c>
      <c r="V13">
        <v>0</v>
      </c>
      <c r="W13">
        <v>86</v>
      </c>
      <c r="Y13">
        <v>5</v>
      </c>
      <c r="Z13">
        <v>0</v>
      </c>
      <c r="AA13">
        <v>51</v>
      </c>
      <c r="AC13">
        <v>5</v>
      </c>
      <c r="AD13">
        <v>0</v>
      </c>
      <c r="AE13">
        <v>54</v>
      </c>
      <c r="AG13">
        <v>5</v>
      </c>
      <c r="AH13">
        <v>0</v>
      </c>
      <c r="AI13">
        <v>61</v>
      </c>
      <c r="AK13">
        <v>5</v>
      </c>
      <c r="AL13">
        <v>0</v>
      </c>
      <c r="AM13">
        <v>44</v>
      </c>
      <c r="AO13">
        <v>5</v>
      </c>
      <c r="AP13">
        <v>0</v>
      </c>
      <c r="AQ13">
        <v>43</v>
      </c>
      <c r="AV13">
        <f t="shared" si="0"/>
        <v>53.3</v>
      </c>
    </row>
    <row r="14" spans="1:48" x14ac:dyDescent="0.25">
      <c r="E14">
        <v>5</v>
      </c>
      <c r="F14">
        <v>0</v>
      </c>
      <c r="G14">
        <v>52</v>
      </c>
      <c r="I14">
        <v>5</v>
      </c>
      <c r="J14">
        <v>0</v>
      </c>
      <c r="K14">
        <v>44</v>
      </c>
      <c r="M14">
        <v>5</v>
      </c>
      <c r="N14">
        <v>0</v>
      </c>
      <c r="O14">
        <v>62</v>
      </c>
      <c r="Q14">
        <v>5</v>
      </c>
      <c r="R14">
        <v>0</v>
      </c>
      <c r="S14">
        <v>47</v>
      </c>
      <c r="U14">
        <v>5</v>
      </c>
      <c r="V14">
        <v>0</v>
      </c>
      <c r="W14">
        <v>86</v>
      </c>
      <c r="Y14">
        <v>5</v>
      </c>
      <c r="Z14">
        <v>0</v>
      </c>
      <c r="AA14">
        <v>50</v>
      </c>
      <c r="AC14">
        <v>5</v>
      </c>
      <c r="AD14">
        <v>0</v>
      </c>
      <c r="AE14">
        <v>54</v>
      </c>
      <c r="AG14">
        <v>5</v>
      </c>
      <c r="AH14">
        <v>0</v>
      </c>
      <c r="AI14">
        <v>61</v>
      </c>
      <c r="AK14">
        <v>5</v>
      </c>
      <c r="AL14">
        <v>0</v>
      </c>
      <c r="AM14">
        <v>47</v>
      </c>
      <c r="AO14">
        <v>5</v>
      </c>
      <c r="AP14">
        <v>0</v>
      </c>
      <c r="AQ14">
        <v>43</v>
      </c>
      <c r="AV14">
        <f t="shared" si="0"/>
        <v>54.6</v>
      </c>
    </row>
    <row r="15" spans="1:48" x14ac:dyDescent="0.25">
      <c r="E15">
        <v>5</v>
      </c>
      <c r="F15">
        <v>0</v>
      </c>
      <c r="G15">
        <v>55</v>
      </c>
      <c r="I15">
        <v>5</v>
      </c>
      <c r="J15">
        <v>0</v>
      </c>
      <c r="K15">
        <v>45</v>
      </c>
      <c r="M15">
        <v>5</v>
      </c>
      <c r="N15">
        <v>0</v>
      </c>
      <c r="O15">
        <v>63</v>
      </c>
      <c r="Q15">
        <v>5</v>
      </c>
      <c r="R15">
        <v>0</v>
      </c>
      <c r="S15">
        <v>49</v>
      </c>
      <c r="U15">
        <v>5</v>
      </c>
      <c r="V15">
        <v>0</v>
      </c>
      <c r="W15">
        <v>87</v>
      </c>
      <c r="Y15">
        <v>5</v>
      </c>
      <c r="Z15">
        <v>0</v>
      </c>
      <c r="AA15">
        <v>50</v>
      </c>
      <c r="AC15">
        <v>5</v>
      </c>
      <c r="AD15">
        <v>0</v>
      </c>
      <c r="AE15">
        <v>55</v>
      </c>
      <c r="AG15">
        <v>5</v>
      </c>
      <c r="AH15">
        <v>0</v>
      </c>
      <c r="AI15">
        <v>60</v>
      </c>
      <c r="AK15">
        <v>5</v>
      </c>
      <c r="AL15">
        <v>0</v>
      </c>
      <c r="AM15">
        <v>49</v>
      </c>
      <c r="AO15">
        <v>5</v>
      </c>
      <c r="AP15">
        <v>0</v>
      </c>
      <c r="AQ15">
        <v>43</v>
      </c>
      <c r="AV15">
        <f t="shared" si="0"/>
        <v>55.6</v>
      </c>
    </row>
    <row r="16" spans="1:48" x14ac:dyDescent="0.25">
      <c r="E16">
        <v>5</v>
      </c>
      <c r="F16">
        <v>0</v>
      </c>
      <c r="G16">
        <v>56</v>
      </c>
      <c r="I16">
        <v>5</v>
      </c>
      <c r="J16">
        <v>0</v>
      </c>
      <c r="K16">
        <v>43</v>
      </c>
      <c r="M16">
        <v>5</v>
      </c>
      <c r="N16">
        <v>0</v>
      </c>
      <c r="O16">
        <v>64</v>
      </c>
      <c r="Q16">
        <v>5</v>
      </c>
      <c r="R16">
        <v>0</v>
      </c>
      <c r="S16">
        <v>48</v>
      </c>
      <c r="U16">
        <v>5</v>
      </c>
      <c r="V16">
        <v>0</v>
      </c>
      <c r="W16">
        <v>89</v>
      </c>
      <c r="Y16">
        <v>5</v>
      </c>
      <c r="Z16">
        <v>0</v>
      </c>
      <c r="AA16">
        <v>50</v>
      </c>
      <c r="AC16">
        <v>5</v>
      </c>
      <c r="AD16">
        <v>0</v>
      </c>
      <c r="AE16">
        <v>54</v>
      </c>
      <c r="AG16">
        <v>5</v>
      </c>
      <c r="AH16">
        <v>0</v>
      </c>
      <c r="AI16">
        <v>59</v>
      </c>
      <c r="AK16">
        <v>5</v>
      </c>
      <c r="AL16">
        <v>0</v>
      </c>
      <c r="AM16">
        <v>48</v>
      </c>
      <c r="AO16">
        <v>5</v>
      </c>
      <c r="AP16">
        <v>0</v>
      </c>
      <c r="AQ16">
        <v>46</v>
      </c>
      <c r="AV16">
        <f t="shared" si="0"/>
        <v>55.7</v>
      </c>
    </row>
    <row r="17" spans="1:48" x14ac:dyDescent="0.25">
      <c r="E17">
        <v>5</v>
      </c>
      <c r="F17">
        <v>0</v>
      </c>
      <c r="G17">
        <v>58</v>
      </c>
      <c r="I17">
        <v>5</v>
      </c>
      <c r="J17">
        <v>0</v>
      </c>
      <c r="K17">
        <v>41</v>
      </c>
      <c r="M17">
        <v>5</v>
      </c>
      <c r="N17">
        <v>0</v>
      </c>
      <c r="O17">
        <v>65</v>
      </c>
      <c r="Q17">
        <v>5</v>
      </c>
      <c r="R17">
        <v>0</v>
      </c>
      <c r="S17">
        <v>62</v>
      </c>
      <c r="U17">
        <v>5</v>
      </c>
      <c r="V17">
        <v>0</v>
      </c>
      <c r="W17">
        <v>90</v>
      </c>
      <c r="Y17">
        <v>5</v>
      </c>
      <c r="Z17">
        <v>0</v>
      </c>
      <c r="AA17">
        <v>50</v>
      </c>
      <c r="AC17">
        <v>5</v>
      </c>
      <c r="AD17">
        <v>0</v>
      </c>
      <c r="AE17">
        <v>54</v>
      </c>
      <c r="AG17">
        <v>5</v>
      </c>
      <c r="AH17">
        <v>0</v>
      </c>
      <c r="AI17">
        <v>57</v>
      </c>
      <c r="AK17">
        <v>5</v>
      </c>
      <c r="AL17">
        <v>0</v>
      </c>
      <c r="AM17">
        <v>62</v>
      </c>
      <c r="AO17">
        <v>5</v>
      </c>
      <c r="AP17">
        <v>0</v>
      </c>
      <c r="AQ17">
        <v>48</v>
      </c>
      <c r="AV17">
        <f t="shared" si="0"/>
        <v>58.7</v>
      </c>
    </row>
    <row r="18" spans="1:48" x14ac:dyDescent="0.25">
      <c r="E18">
        <v>5</v>
      </c>
      <c r="F18">
        <v>0</v>
      </c>
      <c r="G18">
        <v>59</v>
      </c>
      <c r="I18">
        <v>5</v>
      </c>
      <c r="J18">
        <v>0</v>
      </c>
      <c r="K18">
        <v>39</v>
      </c>
      <c r="M18">
        <v>5</v>
      </c>
      <c r="N18">
        <v>0</v>
      </c>
      <c r="O18">
        <v>65</v>
      </c>
      <c r="Q18">
        <v>5</v>
      </c>
      <c r="R18">
        <v>0</v>
      </c>
      <c r="S18">
        <v>71</v>
      </c>
      <c r="U18">
        <v>5</v>
      </c>
      <c r="V18">
        <v>0</v>
      </c>
      <c r="W18">
        <v>91</v>
      </c>
      <c r="Y18">
        <v>5</v>
      </c>
      <c r="Z18">
        <v>0</v>
      </c>
      <c r="AA18">
        <v>50</v>
      </c>
      <c r="AC18">
        <v>5</v>
      </c>
      <c r="AD18">
        <v>0</v>
      </c>
      <c r="AE18">
        <v>55</v>
      </c>
      <c r="AG18">
        <v>5</v>
      </c>
      <c r="AH18">
        <v>0</v>
      </c>
      <c r="AI18">
        <v>56</v>
      </c>
      <c r="AK18">
        <v>5</v>
      </c>
      <c r="AL18">
        <v>0</v>
      </c>
      <c r="AM18">
        <v>71</v>
      </c>
      <c r="AO18">
        <v>5</v>
      </c>
      <c r="AP18">
        <v>0</v>
      </c>
      <c r="AQ18">
        <v>49</v>
      </c>
      <c r="AV18">
        <f t="shared" si="0"/>
        <v>60.6</v>
      </c>
    </row>
    <row r="19" spans="1:48" x14ac:dyDescent="0.25">
      <c r="E19">
        <v>5</v>
      </c>
      <c r="F19">
        <v>0</v>
      </c>
      <c r="G19">
        <v>60</v>
      </c>
      <c r="I19">
        <v>5</v>
      </c>
      <c r="J19">
        <v>0</v>
      </c>
      <c r="K19">
        <v>38</v>
      </c>
      <c r="M19">
        <v>5</v>
      </c>
      <c r="N19">
        <v>0</v>
      </c>
      <c r="O19">
        <v>66</v>
      </c>
      <c r="Q19">
        <v>5</v>
      </c>
      <c r="R19">
        <v>0</v>
      </c>
      <c r="S19">
        <v>80</v>
      </c>
      <c r="U19">
        <v>5</v>
      </c>
      <c r="V19">
        <v>0</v>
      </c>
      <c r="W19">
        <v>92</v>
      </c>
      <c r="Y19">
        <v>5</v>
      </c>
      <c r="Z19">
        <v>0</v>
      </c>
      <c r="AA19">
        <v>49</v>
      </c>
      <c r="AC19">
        <v>5</v>
      </c>
      <c r="AD19">
        <v>0</v>
      </c>
      <c r="AE19">
        <v>55</v>
      </c>
      <c r="AG19">
        <v>5</v>
      </c>
      <c r="AH19">
        <v>0</v>
      </c>
      <c r="AI19">
        <v>57</v>
      </c>
      <c r="AK19">
        <v>5</v>
      </c>
      <c r="AL19">
        <v>0</v>
      </c>
      <c r="AM19">
        <v>80</v>
      </c>
      <c r="AO19">
        <v>5</v>
      </c>
      <c r="AP19">
        <v>0</v>
      </c>
      <c r="AQ19">
        <v>56</v>
      </c>
      <c r="AV19">
        <f t="shared" si="0"/>
        <v>63.3</v>
      </c>
    </row>
    <row r="20" spans="1:48" x14ac:dyDescent="0.25">
      <c r="E20">
        <v>5</v>
      </c>
      <c r="F20">
        <v>0</v>
      </c>
      <c r="G20">
        <v>61</v>
      </c>
      <c r="I20">
        <v>5</v>
      </c>
      <c r="J20">
        <v>0</v>
      </c>
      <c r="K20">
        <v>37</v>
      </c>
      <c r="M20">
        <v>5</v>
      </c>
      <c r="N20">
        <v>0</v>
      </c>
      <c r="O20">
        <v>65</v>
      </c>
      <c r="Q20">
        <v>5</v>
      </c>
      <c r="R20">
        <v>0</v>
      </c>
      <c r="S20">
        <v>76</v>
      </c>
      <c r="U20">
        <v>5</v>
      </c>
      <c r="V20">
        <v>0</v>
      </c>
      <c r="W20">
        <v>92</v>
      </c>
      <c r="Y20">
        <v>5</v>
      </c>
      <c r="Z20">
        <v>0</v>
      </c>
      <c r="AA20">
        <v>50</v>
      </c>
      <c r="AC20">
        <v>5</v>
      </c>
      <c r="AD20">
        <v>0</v>
      </c>
      <c r="AE20">
        <v>57</v>
      </c>
      <c r="AG20">
        <v>5</v>
      </c>
      <c r="AH20">
        <v>0</v>
      </c>
      <c r="AI20">
        <v>56</v>
      </c>
      <c r="AK20">
        <v>5</v>
      </c>
      <c r="AL20">
        <v>0</v>
      </c>
      <c r="AM20">
        <v>76</v>
      </c>
      <c r="AO20">
        <v>5</v>
      </c>
      <c r="AP20">
        <v>0</v>
      </c>
      <c r="AQ20">
        <v>64</v>
      </c>
      <c r="AV20">
        <f t="shared" si="0"/>
        <v>63.4</v>
      </c>
    </row>
    <row r="21" spans="1:48" x14ac:dyDescent="0.25">
      <c r="E21">
        <v>5</v>
      </c>
      <c r="F21">
        <v>0</v>
      </c>
      <c r="G21">
        <v>61</v>
      </c>
      <c r="I21">
        <v>5</v>
      </c>
      <c r="J21">
        <v>0</v>
      </c>
      <c r="K21">
        <v>35</v>
      </c>
      <c r="M21">
        <v>5</v>
      </c>
      <c r="N21">
        <v>0</v>
      </c>
      <c r="O21">
        <v>65</v>
      </c>
      <c r="Q21">
        <v>5</v>
      </c>
      <c r="R21">
        <v>0</v>
      </c>
      <c r="S21">
        <v>75</v>
      </c>
      <c r="U21">
        <v>5</v>
      </c>
      <c r="V21">
        <v>0</v>
      </c>
      <c r="W21">
        <v>92</v>
      </c>
      <c r="Y21">
        <v>5</v>
      </c>
      <c r="Z21">
        <v>0</v>
      </c>
      <c r="AA21">
        <v>62</v>
      </c>
      <c r="AC21">
        <v>5</v>
      </c>
      <c r="AD21">
        <v>0</v>
      </c>
      <c r="AE21">
        <v>58</v>
      </c>
      <c r="AG21">
        <v>5</v>
      </c>
      <c r="AH21">
        <v>0</v>
      </c>
      <c r="AI21">
        <v>57</v>
      </c>
      <c r="AK21">
        <v>5</v>
      </c>
      <c r="AL21">
        <v>0</v>
      </c>
      <c r="AM21">
        <v>75</v>
      </c>
      <c r="AO21">
        <v>5</v>
      </c>
      <c r="AP21">
        <v>0</v>
      </c>
      <c r="AQ21">
        <v>77</v>
      </c>
      <c r="AV21">
        <f t="shared" si="0"/>
        <v>65.7</v>
      </c>
    </row>
    <row r="22" spans="1:48" x14ac:dyDescent="0.25">
      <c r="E22">
        <v>5</v>
      </c>
      <c r="F22">
        <v>0</v>
      </c>
      <c r="G22">
        <v>61</v>
      </c>
      <c r="I22">
        <v>5</v>
      </c>
      <c r="J22">
        <v>0</v>
      </c>
      <c r="K22">
        <v>35</v>
      </c>
      <c r="M22">
        <v>5</v>
      </c>
      <c r="N22">
        <v>0</v>
      </c>
      <c r="O22">
        <v>65</v>
      </c>
      <c r="Q22">
        <v>5</v>
      </c>
      <c r="R22">
        <v>0</v>
      </c>
      <c r="S22">
        <v>69</v>
      </c>
      <c r="U22">
        <v>5</v>
      </c>
      <c r="V22">
        <v>0</v>
      </c>
      <c r="W22">
        <v>91</v>
      </c>
      <c r="Y22">
        <v>5</v>
      </c>
      <c r="Z22">
        <v>0</v>
      </c>
      <c r="AA22">
        <v>80</v>
      </c>
      <c r="AC22">
        <v>5</v>
      </c>
      <c r="AD22">
        <v>0</v>
      </c>
      <c r="AE22">
        <v>57</v>
      </c>
      <c r="AG22">
        <v>5</v>
      </c>
      <c r="AH22">
        <v>0</v>
      </c>
      <c r="AI22">
        <v>58</v>
      </c>
      <c r="AK22">
        <v>5</v>
      </c>
      <c r="AL22">
        <v>0</v>
      </c>
      <c r="AM22">
        <v>69</v>
      </c>
      <c r="AO22">
        <v>5</v>
      </c>
      <c r="AP22">
        <v>0</v>
      </c>
      <c r="AQ22">
        <v>77</v>
      </c>
      <c r="AV22">
        <f t="shared" si="0"/>
        <v>66.2</v>
      </c>
    </row>
    <row r="23" spans="1:48" x14ac:dyDescent="0.25">
      <c r="A23" s="13"/>
      <c r="B23" s="13"/>
      <c r="E23">
        <v>5</v>
      </c>
      <c r="F23">
        <v>0</v>
      </c>
      <c r="G23">
        <v>61</v>
      </c>
      <c r="I23">
        <v>5</v>
      </c>
      <c r="J23">
        <v>0</v>
      </c>
      <c r="K23">
        <v>34</v>
      </c>
      <c r="M23">
        <v>5</v>
      </c>
      <c r="N23">
        <v>0</v>
      </c>
      <c r="O23">
        <v>65</v>
      </c>
      <c r="Q23">
        <v>5</v>
      </c>
      <c r="R23">
        <v>0</v>
      </c>
      <c r="S23">
        <v>68</v>
      </c>
      <c r="U23">
        <v>5</v>
      </c>
      <c r="V23">
        <v>0</v>
      </c>
      <c r="W23">
        <v>91</v>
      </c>
      <c r="Y23">
        <v>5</v>
      </c>
      <c r="Z23">
        <v>0</v>
      </c>
      <c r="AA23">
        <v>91</v>
      </c>
      <c r="AC23">
        <v>5</v>
      </c>
      <c r="AD23">
        <v>0</v>
      </c>
      <c r="AE23">
        <v>54</v>
      </c>
      <c r="AG23">
        <v>5</v>
      </c>
      <c r="AH23">
        <v>0</v>
      </c>
      <c r="AI23">
        <v>58</v>
      </c>
      <c r="AK23">
        <v>5</v>
      </c>
      <c r="AL23">
        <v>0</v>
      </c>
      <c r="AM23">
        <v>68</v>
      </c>
      <c r="AO23">
        <v>5</v>
      </c>
      <c r="AP23">
        <v>0</v>
      </c>
      <c r="AQ23">
        <v>80</v>
      </c>
      <c r="AV23">
        <f t="shared" si="0"/>
        <v>67</v>
      </c>
    </row>
    <row r="24" spans="1:48" x14ac:dyDescent="0.25">
      <c r="A24" s="13" t="s">
        <v>17</v>
      </c>
      <c r="B24" s="13"/>
      <c r="E24">
        <v>5</v>
      </c>
      <c r="F24">
        <v>0</v>
      </c>
      <c r="G24">
        <v>61</v>
      </c>
      <c r="I24">
        <v>5</v>
      </c>
      <c r="J24">
        <v>0</v>
      </c>
      <c r="K24">
        <v>34</v>
      </c>
      <c r="M24">
        <v>5</v>
      </c>
      <c r="N24">
        <v>0</v>
      </c>
      <c r="O24">
        <v>66</v>
      </c>
      <c r="Q24">
        <v>5</v>
      </c>
      <c r="R24">
        <v>0</v>
      </c>
      <c r="S24">
        <v>76</v>
      </c>
      <c r="U24">
        <v>5</v>
      </c>
      <c r="V24">
        <v>0</v>
      </c>
      <c r="W24">
        <v>93</v>
      </c>
      <c r="Y24">
        <v>5</v>
      </c>
      <c r="Z24">
        <v>0</v>
      </c>
      <c r="AA24">
        <v>80</v>
      </c>
      <c r="AC24">
        <v>5</v>
      </c>
      <c r="AD24">
        <v>0</v>
      </c>
      <c r="AE24">
        <v>63</v>
      </c>
      <c r="AG24">
        <v>5</v>
      </c>
      <c r="AH24">
        <v>0</v>
      </c>
      <c r="AI24">
        <v>57</v>
      </c>
      <c r="AK24">
        <v>5</v>
      </c>
      <c r="AL24">
        <v>0</v>
      </c>
      <c r="AM24">
        <v>76</v>
      </c>
      <c r="AO24">
        <v>5</v>
      </c>
      <c r="AP24">
        <v>0</v>
      </c>
      <c r="AQ24">
        <v>68</v>
      </c>
      <c r="AV24">
        <f t="shared" si="0"/>
        <v>67.400000000000006</v>
      </c>
    </row>
    <row r="25" spans="1:48" x14ac:dyDescent="0.25">
      <c r="A25" s="13">
        <v>90</v>
      </c>
      <c r="B25" s="13"/>
      <c r="C25">
        <f>90/75</f>
        <v>1.2</v>
      </c>
      <c r="E25">
        <v>5</v>
      </c>
      <c r="F25">
        <v>0</v>
      </c>
      <c r="G25">
        <v>61</v>
      </c>
      <c r="I25">
        <v>5</v>
      </c>
      <c r="J25">
        <v>0</v>
      </c>
      <c r="K25">
        <v>34</v>
      </c>
      <c r="M25">
        <v>5</v>
      </c>
      <c r="N25">
        <v>0</v>
      </c>
      <c r="O25">
        <v>66</v>
      </c>
      <c r="Q25">
        <v>5</v>
      </c>
      <c r="R25">
        <v>0</v>
      </c>
      <c r="S25">
        <v>73</v>
      </c>
      <c r="U25">
        <v>5</v>
      </c>
      <c r="V25">
        <v>0</v>
      </c>
      <c r="W25">
        <v>95</v>
      </c>
      <c r="Y25">
        <v>5</v>
      </c>
      <c r="Z25">
        <v>0</v>
      </c>
      <c r="AA25">
        <v>85</v>
      </c>
      <c r="AC25">
        <v>5</v>
      </c>
      <c r="AD25">
        <v>0</v>
      </c>
      <c r="AE25">
        <v>64</v>
      </c>
      <c r="AG25">
        <v>5</v>
      </c>
      <c r="AH25">
        <v>0</v>
      </c>
      <c r="AI25">
        <v>56</v>
      </c>
      <c r="AK25">
        <v>5</v>
      </c>
      <c r="AL25">
        <v>0</v>
      </c>
      <c r="AM25">
        <v>73</v>
      </c>
      <c r="AO25">
        <v>5</v>
      </c>
      <c r="AP25">
        <v>0</v>
      </c>
      <c r="AQ25">
        <v>66</v>
      </c>
      <c r="AV25">
        <f t="shared" si="0"/>
        <v>67.3</v>
      </c>
    </row>
    <row r="26" spans="1:48" x14ac:dyDescent="0.25">
      <c r="A26" s="13">
        <f>A25-$C$25</f>
        <v>88.8</v>
      </c>
      <c r="B26" s="13"/>
      <c r="E26">
        <v>5</v>
      </c>
      <c r="F26">
        <v>0</v>
      </c>
      <c r="G26">
        <v>61</v>
      </c>
      <c r="I26">
        <v>5</v>
      </c>
      <c r="J26">
        <v>0</v>
      </c>
      <c r="K26">
        <v>35</v>
      </c>
      <c r="M26">
        <v>5</v>
      </c>
      <c r="N26">
        <v>0</v>
      </c>
      <c r="O26">
        <v>66</v>
      </c>
      <c r="Q26">
        <v>5</v>
      </c>
      <c r="R26">
        <v>0</v>
      </c>
      <c r="S26">
        <v>71</v>
      </c>
      <c r="U26">
        <v>5</v>
      </c>
      <c r="V26">
        <v>0</v>
      </c>
      <c r="W26">
        <v>85</v>
      </c>
      <c r="Y26">
        <v>5</v>
      </c>
      <c r="Z26">
        <v>0</v>
      </c>
      <c r="AA26">
        <v>75</v>
      </c>
      <c r="AC26">
        <v>5</v>
      </c>
      <c r="AD26">
        <v>0</v>
      </c>
      <c r="AE26">
        <v>63</v>
      </c>
      <c r="AG26">
        <v>5</v>
      </c>
      <c r="AH26">
        <v>0</v>
      </c>
      <c r="AI26">
        <v>55</v>
      </c>
      <c r="AK26">
        <v>5</v>
      </c>
      <c r="AL26">
        <v>0</v>
      </c>
      <c r="AM26">
        <v>71</v>
      </c>
      <c r="AO26">
        <v>5</v>
      </c>
      <c r="AP26">
        <v>0</v>
      </c>
      <c r="AQ26">
        <v>68</v>
      </c>
      <c r="AV26">
        <f t="shared" si="0"/>
        <v>65</v>
      </c>
    </row>
    <row r="27" spans="1:48" x14ac:dyDescent="0.25">
      <c r="A27" s="13">
        <f t="shared" ref="A27:A90" si="1">A26-$C$25</f>
        <v>87.6</v>
      </c>
      <c r="B27" s="13"/>
      <c r="E27">
        <v>5</v>
      </c>
      <c r="F27">
        <v>0</v>
      </c>
      <c r="G27">
        <v>60</v>
      </c>
      <c r="I27">
        <v>5</v>
      </c>
      <c r="J27">
        <v>0</v>
      </c>
      <c r="K27">
        <v>36</v>
      </c>
      <c r="M27">
        <v>5</v>
      </c>
      <c r="N27">
        <v>0</v>
      </c>
      <c r="O27">
        <v>66</v>
      </c>
      <c r="Q27">
        <v>5</v>
      </c>
      <c r="R27">
        <v>0</v>
      </c>
      <c r="S27">
        <v>78</v>
      </c>
      <c r="U27">
        <v>5</v>
      </c>
      <c r="V27">
        <v>0</v>
      </c>
      <c r="W27">
        <v>75</v>
      </c>
      <c r="Y27">
        <v>5</v>
      </c>
      <c r="Z27">
        <v>0</v>
      </c>
      <c r="AA27">
        <v>84</v>
      </c>
      <c r="AC27">
        <v>5</v>
      </c>
      <c r="AD27">
        <v>0</v>
      </c>
      <c r="AE27">
        <v>65</v>
      </c>
      <c r="AG27">
        <v>5</v>
      </c>
      <c r="AH27">
        <v>0</v>
      </c>
      <c r="AI27">
        <v>54</v>
      </c>
      <c r="AK27">
        <v>5</v>
      </c>
      <c r="AL27">
        <v>0</v>
      </c>
      <c r="AM27">
        <v>78</v>
      </c>
      <c r="AO27">
        <v>5</v>
      </c>
      <c r="AP27">
        <v>0</v>
      </c>
      <c r="AQ27">
        <v>69</v>
      </c>
      <c r="AV27">
        <f t="shared" si="0"/>
        <v>66.5</v>
      </c>
    </row>
    <row r="28" spans="1:48" x14ac:dyDescent="0.25">
      <c r="A28" s="13">
        <f t="shared" si="1"/>
        <v>86.399999999999991</v>
      </c>
      <c r="B28" s="13"/>
      <c r="E28">
        <v>5</v>
      </c>
      <c r="F28">
        <v>0</v>
      </c>
      <c r="G28">
        <v>60</v>
      </c>
      <c r="I28">
        <v>5</v>
      </c>
      <c r="J28">
        <v>0</v>
      </c>
      <c r="K28">
        <v>37</v>
      </c>
      <c r="M28">
        <v>5</v>
      </c>
      <c r="N28">
        <v>0</v>
      </c>
      <c r="O28">
        <v>66</v>
      </c>
      <c r="Q28">
        <v>5</v>
      </c>
      <c r="R28">
        <v>0</v>
      </c>
      <c r="S28">
        <v>92</v>
      </c>
      <c r="U28">
        <v>5</v>
      </c>
      <c r="V28">
        <v>0</v>
      </c>
      <c r="W28">
        <v>77</v>
      </c>
      <c r="Y28">
        <v>5</v>
      </c>
      <c r="Z28">
        <v>0</v>
      </c>
      <c r="AA28">
        <v>90</v>
      </c>
      <c r="AC28">
        <v>5</v>
      </c>
      <c r="AD28">
        <v>0</v>
      </c>
      <c r="AE28">
        <v>70</v>
      </c>
      <c r="AG28">
        <v>5</v>
      </c>
      <c r="AH28">
        <v>0</v>
      </c>
      <c r="AI28">
        <v>51</v>
      </c>
      <c r="AK28">
        <v>5</v>
      </c>
      <c r="AL28">
        <v>0</v>
      </c>
      <c r="AM28">
        <v>92</v>
      </c>
      <c r="AO28">
        <v>5</v>
      </c>
      <c r="AP28">
        <v>0</v>
      </c>
      <c r="AQ28">
        <v>90</v>
      </c>
      <c r="AV28">
        <f t="shared" si="0"/>
        <v>72.5</v>
      </c>
    </row>
    <row r="29" spans="1:48" x14ac:dyDescent="0.25">
      <c r="A29" s="13">
        <f t="shared" si="1"/>
        <v>85.199999999999989</v>
      </c>
      <c r="B29" s="13"/>
      <c r="E29">
        <v>5</v>
      </c>
      <c r="F29">
        <v>0</v>
      </c>
      <c r="G29">
        <v>62</v>
      </c>
      <c r="I29">
        <v>5</v>
      </c>
      <c r="J29">
        <v>0</v>
      </c>
      <c r="K29">
        <v>38</v>
      </c>
      <c r="M29">
        <v>5</v>
      </c>
      <c r="N29">
        <v>0</v>
      </c>
      <c r="O29">
        <v>67</v>
      </c>
      <c r="Q29">
        <v>5</v>
      </c>
      <c r="R29">
        <v>0</v>
      </c>
      <c r="S29">
        <v>93</v>
      </c>
      <c r="U29">
        <v>5</v>
      </c>
      <c r="V29">
        <v>0</v>
      </c>
      <c r="W29">
        <v>86</v>
      </c>
      <c r="Y29">
        <v>5</v>
      </c>
      <c r="Z29">
        <v>0</v>
      </c>
      <c r="AA29">
        <v>95</v>
      </c>
      <c r="AC29">
        <v>5</v>
      </c>
      <c r="AD29">
        <v>0</v>
      </c>
      <c r="AE29">
        <v>78</v>
      </c>
      <c r="AG29">
        <v>5</v>
      </c>
      <c r="AH29">
        <v>0</v>
      </c>
      <c r="AI29">
        <v>51</v>
      </c>
      <c r="AK29">
        <v>5</v>
      </c>
      <c r="AL29">
        <v>0</v>
      </c>
      <c r="AM29">
        <v>93</v>
      </c>
      <c r="AO29">
        <v>5</v>
      </c>
      <c r="AP29">
        <v>0</v>
      </c>
      <c r="AQ29">
        <v>100</v>
      </c>
      <c r="AV29">
        <f t="shared" si="0"/>
        <v>76.3</v>
      </c>
    </row>
    <row r="30" spans="1:48" x14ac:dyDescent="0.25">
      <c r="A30" s="13">
        <f t="shared" si="1"/>
        <v>83.999999999999986</v>
      </c>
      <c r="B30" s="13"/>
      <c r="E30">
        <v>5</v>
      </c>
      <c r="F30">
        <v>0</v>
      </c>
      <c r="G30">
        <v>64</v>
      </c>
      <c r="I30">
        <v>5</v>
      </c>
      <c r="J30">
        <v>0</v>
      </c>
      <c r="K30">
        <v>40</v>
      </c>
      <c r="M30">
        <v>5</v>
      </c>
      <c r="N30">
        <v>0</v>
      </c>
      <c r="O30">
        <v>67</v>
      </c>
      <c r="Q30">
        <v>5</v>
      </c>
      <c r="R30">
        <v>0</v>
      </c>
      <c r="S30">
        <v>94</v>
      </c>
      <c r="U30">
        <v>5</v>
      </c>
      <c r="V30">
        <v>0</v>
      </c>
      <c r="W30">
        <v>82</v>
      </c>
      <c r="Y30">
        <v>5</v>
      </c>
      <c r="Z30">
        <v>0</v>
      </c>
      <c r="AA30">
        <v>85</v>
      </c>
      <c r="AC30">
        <v>5</v>
      </c>
      <c r="AD30">
        <v>0</v>
      </c>
      <c r="AE30">
        <v>91</v>
      </c>
      <c r="AG30">
        <v>5</v>
      </c>
      <c r="AH30">
        <v>0</v>
      </c>
      <c r="AI30">
        <v>58</v>
      </c>
      <c r="AK30">
        <v>5</v>
      </c>
      <c r="AL30">
        <v>0</v>
      </c>
      <c r="AM30">
        <v>94</v>
      </c>
      <c r="AO30">
        <v>5</v>
      </c>
      <c r="AP30">
        <v>0</v>
      </c>
      <c r="AQ30">
        <v>86</v>
      </c>
      <c r="AV30">
        <f t="shared" si="0"/>
        <v>76.099999999999994</v>
      </c>
    </row>
    <row r="31" spans="1:48" x14ac:dyDescent="0.25">
      <c r="A31" s="13">
        <f t="shared" si="1"/>
        <v>82.799999999999983</v>
      </c>
      <c r="B31" s="13"/>
      <c r="E31">
        <v>5</v>
      </c>
      <c r="F31">
        <v>0</v>
      </c>
      <c r="G31">
        <v>65</v>
      </c>
      <c r="I31">
        <v>5</v>
      </c>
      <c r="J31">
        <v>0</v>
      </c>
      <c r="K31">
        <v>42</v>
      </c>
      <c r="M31">
        <v>5</v>
      </c>
      <c r="N31">
        <v>0</v>
      </c>
      <c r="O31">
        <v>68</v>
      </c>
      <c r="Q31">
        <v>5</v>
      </c>
      <c r="R31">
        <v>0</v>
      </c>
      <c r="S31">
        <v>95</v>
      </c>
      <c r="U31">
        <v>5</v>
      </c>
      <c r="V31">
        <v>0</v>
      </c>
      <c r="W31">
        <v>80</v>
      </c>
      <c r="Y31">
        <v>5</v>
      </c>
      <c r="Z31">
        <v>0</v>
      </c>
      <c r="AA31">
        <v>82</v>
      </c>
      <c r="AC31">
        <v>5</v>
      </c>
      <c r="AD31">
        <v>0</v>
      </c>
      <c r="AE31">
        <v>85</v>
      </c>
      <c r="AG31">
        <v>5</v>
      </c>
      <c r="AH31">
        <v>0</v>
      </c>
      <c r="AI31">
        <v>67</v>
      </c>
      <c r="AK31">
        <v>5</v>
      </c>
      <c r="AL31">
        <v>0</v>
      </c>
      <c r="AM31">
        <v>95</v>
      </c>
      <c r="AO31">
        <v>5</v>
      </c>
      <c r="AP31">
        <v>0</v>
      </c>
      <c r="AQ31">
        <v>88</v>
      </c>
      <c r="AV31">
        <f t="shared" si="0"/>
        <v>76.7</v>
      </c>
    </row>
    <row r="32" spans="1:48" x14ac:dyDescent="0.25">
      <c r="A32" s="13">
        <f t="shared" si="1"/>
        <v>81.59999999999998</v>
      </c>
      <c r="B32" s="13"/>
      <c r="E32">
        <v>5</v>
      </c>
      <c r="F32">
        <v>0</v>
      </c>
      <c r="G32">
        <v>66</v>
      </c>
      <c r="I32">
        <v>5</v>
      </c>
      <c r="J32">
        <v>0</v>
      </c>
      <c r="K32">
        <v>43</v>
      </c>
      <c r="M32">
        <v>5</v>
      </c>
      <c r="N32">
        <v>0</v>
      </c>
      <c r="O32">
        <v>67</v>
      </c>
      <c r="Q32">
        <v>5</v>
      </c>
      <c r="R32">
        <v>0</v>
      </c>
      <c r="S32">
        <v>101</v>
      </c>
      <c r="U32">
        <v>5</v>
      </c>
      <c r="V32">
        <v>0</v>
      </c>
      <c r="W32">
        <v>81</v>
      </c>
      <c r="Y32">
        <v>5</v>
      </c>
      <c r="Z32">
        <v>0</v>
      </c>
      <c r="AA32">
        <v>106</v>
      </c>
      <c r="AC32">
        <v>5</v>
      </c>
      <c r="AD32">
        <v>0</v>
      </c>
      <c r="AE32">
        <v>80</v>
      </c>
      <c r="AG32">
        <v>5</v>
      </c>
      <c r="AH32">
        <v>0</v>
      </c>
      <c r="AI32">
        <v>80</v>
      </c>
      <c r="AK32">
        <v>5</v>
      </c>
      <c r="AL32">
        <v>0</v>
      </c>
      <c r="AM32">
        <v>101</v>
      </c>
      <c r="AO32">
        <v>5</v>
      </c>
      <c r="AP32">
        <v>0</v>
      </c>
      <c r="AQ32">
        <v>99</v>
      </c>
      <c r="AV32">
        <f t="shared" si="0"/>
        <v>82.4</v>
      </c>
    </row>
    <row r="33" spans="1:48" x14ac:dyDescent="0.25">
      <c r="A33" s="13">
        <f t="shared" si="1"/>
        <v>80.399999999999977</v>
      </c>
      <c r="B33" s="13"/>
      <c r="E33">
        <v>5</v>
      </c>
      <c r="F33">
        <v>0</v>
      </c>
      <c r="G33">
        <v>66</v>
      </c>
      <c r="I33">
        <v>5</v>
      </c>
      <c r="J33">
        <v>0</v>
      </c>
      <c r="K33">
        <v>43</v>
      </c>
      <c r="M33">
        <v>5</v>
      </c>
      <c r="N33">
        <v>0</v>
      </c>
      <c r="O33">
        <v>67</v>
      </c>
      <c r="Q33">
        <v>5</v>
      </c>
      <c r="R33">
        <v>0</v>
      </c>
      <c r="S33">
        <v>112</v>
      </c>
      <c r="U33">
        <v>5</v>
      </c>
      <c r="V33">
        <v>0</v>
      </c>
      <c r="W33">
        <v>71</v>
      </c>
      <c r="Y33">
        <v>5</v>
      </c>
      <c r="Z33">
        <v>0</v>
      </c>
      <c r="AA33">
        <v>94</v>
      </c>
      <c r="AC33">
        <v>5</v>
      </c>
      <c r="AD33">
        <v>0</v>
      </c>
      <c r="AE33">
        <v>75</v>
      </c>
      <c r="AG33">
        <v>5</v>
      </c>
      <c r="AH33">
        <v>0</v>
      </c>
      <c r="AI33">
        <v>89</v>
      </c>
      <c r="AK33">
        <v>5</v>
      </c>
      <c r="AL33">
        <v>0</v>
      </c>
      <c r="AM33">
        <v>112</v>
      </c>
      <c r="AO33">
        <v>5</v>
      </c>
      <c r="AP33">
        <v>0</v>
      </c>
      <c r="AQ33">
        <v>109</v>
      </c>
      <c r="AV33">
        <f t="shared" si="0"/>
        <v>83.8</v>
      </c>
    </row>
    <row r="34" spans="1:48" x14ac:dyDescent="0.25">
      <c r="A34" s="13">
        <f t="shared" si="1"/>
        <v>79.199999999999974</v>
      </c>
      <c r="B34" s="13"/>
      <c r="E34">
        <v>5</v>
      </c>
      <c r="F34">
        <v>0</v>
      </c>
      <c r="G34">
        <v>66</v>
      </c>
      <c r="I34">
        <v>5</v>
      </c>
      <c r="J34">
        <v>0</v>
      </c>
      <c r="K34">
        <v>43</v>
      </c>
      <c r="M34">
        <v>5</v>
      </c>
      <c r="N34">
        <v>0</v>
      </c>
      <c r="O34">
        <v>67</v>
      </c>
      <c r="Q34">
        <v>5</v>
      </c>
      <c r="R34">
        <v>0</v>
      </c>
      <c r="S34">
        <v>113</v>
      </c>
      <c r="U34">
        <v>5</v>
      </c>
      <c r="V34">
        <v>0</v>
      </c>
      <c r="W34">
        <v>84</v>
      </c>
      <c r="Y34">
        <v>5</v>
      </c>
      <c r="Z34">
        <v>0</v>
      </c>
      <c r="AA34">
        <v>108</v>
      </c>
      <c r="AC34">
        <v>5</v>
      </c>
      <c r="AD34">
        <v>0</v>
      </c>
      <c r="AE34">
        <v>78</v>
      </c>
      <c r="AG34">
        <v>5</v>
      </c>
      <c r="AH34">
        <v>0</v>
      </c>
      <c r="AI34">
        <v>88</v>
      </c>
      <c r="AK34">
        <v>5</v>
      </c>
      <c r="AL34">
        <v>0</v>
      </c>
      <c r="AM34">
        <v>113</v>
      </c>
      <c r="AO34">
        <v>5</v>
      </c>
      <c r="AP34">
        <v>0</v>
      </c>
      <c r="AQ34">
        <v>127</v>
      </c>
      <c r="AV34">
        <f t="shared" si="0"/>
        <v>88.7</v>
      </c>
    </row>
    <row r="35" spans="1:48" x14ac:dyDescent="0.25">
      <c r="A35" s="13">
        <f t="shared" si="1"/>
        <v>77.999999999999972</v>
      </c>
      <c r="B35" s="13"/>
      <c r="E35">
        <v>5</v>
      </c>
      <c r="F35">
        <v>0</v>
      </c>
      <c r="G35">
        <v>65</v>
      </c>
      <c r="I35">
        <v>5</v>
      </c>
      <c r="J35">
        <v>0</v>
      </c>
      <c r="K35">
        <v>43</v>
      </c>
      <c r="M35">
        <v>5</v>
      </c>
      <c r="N35">
        <v>0</v>
      </c>
      <c r="O35">
        <v>66</v>
      </c>
      <c r="Q35">
        <v>5</v>
      </c>
      <c r="R35">
        <v>0</v>
      </c>
      <c r="S35">
        <v>115</v>
      </c>
      <c r="U35">
        <v>5</v>
      </c>
      <c r="V35">
        <v>0</v>
      </c>
      <c r="W35">
        <v>93</v>
      </c>
      <c r="Y35">
        <v>5</v>
      </c>
      <c r="Z35">
        <v>0</v>
      </c>
      <c r="AA35">
        <v>110</v>
      </c>
      <c r="AC35">
        <v>5</v>
      </c>
      <c r="AD35">
        <v>0</v>
      </c>
      <c r="AE35">
        <v>96</v>
      </c>
      <c r="AG35">
        <v>5</v>
      </c>
      <c r="AH35">
        <v>0</v>
      </c>
      <c r="AI35">
        <v>90</v>
      </c>
      <c r="AK35">
        <v>5</v>
      </c>
      <c r="AL35">
        <v>0</v>
      </c>
      <c r="AM35">
        <v>115</v>
      </c>
      <c r="AO35">
        <v>5</v>
      </c>
      <c r="AP35">
        <v>0</v>
      </c>
      <c r="AQ35">
        <v>124</v>
      </c>
      <c r="AV35">
        <f t="shared" si="0"/>
        <v>91.7</v>
      </c>
    </row>
    <row r="36" spans="1:48" x14ac:dyDescent="0.25">
      <c r="A36" s="13">
        <f t="shared" si="1"/>
        <v>76.799999999999969</v>
      </c>
      <c r="B36" s="13"/>
      <c r="E36">
        <v>5</v>
      </c>
      <c r="F36">
        <v>0</v>
      </c>
      <c r="G36">
        <v>65</v>
      </c>
      <c r="I36">
        <v>5</v>
      </c>
      <c r="J36">
        <v>0</v>
      </c>
      <c r="K36">
        <v>44</v>
      </c>
      <c r="M36">
        <v>5</v>
      </c>
      <c r="N36">
        <v>0</v>
      </c>
      <c r="O36">
        <v>66</v>
      </c>
      <c r="Q36">
        <v>5</v>
      </c>
      <c r="R36">
        <v>0</v>
      </c>
      <c r="S36">
        <v>136</v>
      </c>
      <c r="U36">
        <v>5</v>
      </c>
      <c r="V36">
        <v>0</v>
      </c>
      <c r="W36">
        <v>96</v>
      </c>
      <c r="Y36">
        <v>5</v>
      </c>
      <c r="Z36">
        <v>0</v>
      </c>
      <c r="AA36">
        <v>99</v>
      </c>
      <c r="AC36">
        <v>5</v>
      </c>
      <c r="AD36">
        <v>0</v>
      </c>
      <c r="AE36">
        <v>112</v>
      </c>
      <c r="AG36">
        <v>5</v>
      </c>
      <c r="AH36">
        <v>0</v>
      </c>
      <c r="AI36">
        <v>90</v>
      </c>
      <c r="AK36">
        <v>5</v>
      </c>
      <c r="AL36">
        <v>0</v>
      </c>
      <c r="AM36">
        <v>136</v>
      </c>
      <c r="AO36">
        <v>5</v>
      </c>
      <c r="AP36">
        <v>0</v>
      </c>
      <c r="AQ36">
        <v>129</v>
      </c>
      <c r="AV36">
        <f t="shared" si="0"/>
        <v>97.3</v>
      </c>
    </row>
    <row r="37" spans="1:48" x14ac:dyDescent="0.25">
      <c r="A37" s="13">
        <f t="shared" si="1"/>
        <v>75.599999999999966</v>
      </c>
      <c r="B37" s="13"/>
      <c r="E37">
        <v>5</v>
      </c>
      <c r="F37">
        <v>0</v>
      </c>
      <c r="G37">
        <v>65</v>
      </c>
      <c r="I37">
        <v>5</v>
      </c>
      <c r="J37">
        <v>0</v>
      </c>
      <c r="K37">
        <v>46</v>
      </c>
      <c r="M37">
        <v>5</v>
      </c>
      <c r="N37">
        <v>0</v>
      </c>
      <c r="O37">
        <v>66</v>
      </c>
      <c r="Q37">
        <v>5</v>
      </c>
      <c r="R37">
        <v>0</v>
      </c>
      <c r="S37">
        <v>122</v>
      </c>
      <c r="U37">
        <v>5</v>
      </c>
      <c r="V37">
        <v>0</v>
      </c>
      <c r="W37">
        <v>104</v>
      </c>
      <c r="Y37">
        <v>5</v>
      </c>
      <c r="Z37">
        <v>0</v>
      </c>
      <c r="AA37">
        <v>122</v>
      </c>
      <c r="AC37">
        <v>5</v>
      </c>
      <c r="AD37">
        <v>0</v>
      </c>
      <c r="AE37">
        <v>97</v>
      </c>
      <c r="AG37">
        <v>5</v>
      </c>
      <c r="AH37">
        <v>0</v>
      </c>
      <c r="AI37">
        <v>92</v>
      </c>
      <c r="AK37">
        <v>5</v>
      </c>
      <c r="AL37">
        <v>0</v>
      </c>
      <c r="AM37">
        <v>122</v>
      </c>
      <c r="AO37">
        <v>5</v>
      </c>
      <c r="AP37">
        <v>0</v>
      </c>
      <c r="AQ37">
        <v>152</v>
      </c>
      <c r="AV37">
        <f t="shared" si="0"/>
        <v>98.8</v>
      </c>
    </row>
    <row r="38" spans="1:48" x14ac:dyDescent="0.25">
      <c r="A38" s="13">
        <f t="shared" si="1"/>
        <v>74.399999999999963</v>
      </c>
      <c r="B38" s="13"/>
      <c r="E38">
        <v>5</v>
      </c>
      <c r="F38">
        <v>0</v>
      </c>
      <c r="G38">
        <v>65</v>
      </c>
      <c r="I38">
        <v>5</v>
      </c>
      <c r="J38">
        <v>0</v>
      </c>
      <c r="K38">
        <v>46</v>
      </c>
      <c r="M38">
        <v>5</v>
      </c>
      <c r="N38">
        <v>0</v>
      </c>
      <c r="O38">
        <v>66</v>
      </c>
      <c r="Q38">
        <v>5</v>
      </c>
      <c r="R38">
        <v>0</v>
      </c>
      <c r="S38">
        <v>135</v>
      </c>
      <c r="U38">
        <v>5</v>
      </c>
      <c r="V38">
        <v>0</v>
      </c>
      <c r="W38">
        <v>107</v>
      </c>
      <c r="Y38">
        <v>5</v>
      </c>
      <c r="Z38">
        <v>0</v>
      </c>
      <c r="AA38">
        <v>106</v>
      </c>
      <c r="AC38">
        <v>5</v>
      </c>
      <c r="AD38">
        <v>0</v>
      </c>
      <c r="AE38">
        <v>112</v>
      </c>
      <c r="AG38">
        <v>5</v>
      </c>
      <c r="AH38">
        <v>0</v>
      </c>
      <c r="AI38">
        <v>87</v>
      </c>
      <c r="AK38">
        <v>5</v>
      </c>
      <c r="AL38">
        <v>0</v>
      </c>
      <c r="AM38">
        <v>135</v>
      </c>
      <c r="AO38">
        <v>5</v>
      </c>
      <c r="AP38">
        <v>0</v>
      </c>
      <c r="AQ38">
        <v>137</v>
      </c>
      <c r="AV38">
        <f t="shared" si="0"/>
        <v>99.6</v>
      </c>
    </row>
    <row r="39" spans="1:48" x14ac:dyDescent="0.25">
      <c r="A39" s="13">
        <f t="shared" si="1"/>
        <v>73.19999999999996</v>
      </c>
      <c r="B39" s="13"/>
      <c r="E39">
        <v>5</v>
      </c>
      <c r="F39">
        <v>0</v>
      </c>
      <c r="G39">
        <v>65</v>
      </c>
      <c r="I39">
        <v>5</v>
      </c>
      <c r="J39">
        <v>0</v>
      </c>
      <c r="K39">
        <v>44</v>
      </c>
      <c r="M39">
        <v>5</v>
      </c>
      <c r="N39">
        <v>0</v>
      </c>
      <c r="O39">
        <v>66</v>
      </c>
      <c r="Q39">
        <v>5</v>
      </c>
      <c r="R39">
        <v>0</v>
      </c>
      <c r="S39">
        <v>155</v>
      </c>
      <c r="U39">
        <v>5</v>
      </c>
      <c r="V39">
        <v>0</v>
      </c>
      <c r="W39">
        <v>100</v>
      </c>
      <c r="Y39">
        <v>5</v>
      </c>
      <c r="Z39">
        <v>0</v>
      </c>
      <c r="AA39">
        <v>123</v>
      </c>
      <c r="AC39">
        <v>5</v>
      </c>
      <c r="AD39">
        <v>0</v>
      </c>
      <c r="AE39">
        <v>125</v>
      </c>
      <c r="AG39">
        <v>5</v>
      </c>
      <c r="AH39">
        <v>0</v>
      </c>
      <c r="AI39">
        <v>81</v>
      </c>
      <c r="AK39">
        <v>5</v>
      </c>
      <c r="AL39">
        <v>0</v>
      </c>
      <c r="AM39">
        <v>155</v>
      </c>
      <c r="AO39">
        <v>5</v>
      </c>
      <c r="AP39">
        <v>0</v>
      </c>
      <c r="AQ39">
        <v>156</v>
      </c>
      <c r="AV39">
        <f t="shared" si="0"/>
        <v>107</v>
      </c>
    </row>
    <row r="40" spans="1:48" x14ac:dyDescent="0.25">
      <c r="A40" s="13">
        <f t="shared" si="1"/>
        <v>71.999999999999957</v>
      </c>
      <c r="B40" s="13"/>
      <c r="E40">
        <v>5</v>
      </c>
      <c r="F40">
        <v>0</v>
      </c>
      <c r="G40">
        <v>64</v>
      </c>
      <c r="I40">
        <v>5</v>
      </c>
      <c r="J40">
        <v>0</v>
      </c>
      <c r="K40">
        <v>42</v>
      </c>
      <c r="M40">
        <v>5</v>
      </c>
      <c r="N40">
        <v>0</v>
      </c>
      <c r="O40">
        <v>66</v>
      </c>
      <c r="Q40">
        <v>5</v>
      </c>
      <c r="R40">
        <v>0</v>
      </c>
      <c r="S40">
        <v>161</v>
      </c>
      <c r="U40">
        <v>5</v>
      </c>
      <c r="V40">
        <v>0</v>
      </c>
      <c r="W40">
        <v>125</v>
      </c>
      <c r="Y40">
        <v>5</v>
      </c>
      <c r="Z40">
        <v>0</v>
      </c>
      <c r="AA40">
        <v>130</v>
      </c>
      <c r="AC40">
        <v>5</v>
      </c>
      <c r="AD40">
        <v>0</v>
      </c>
      <c r="AE40">
        <v>139</v>
      </c>
      <c r="AG40">
        <v>5</v>
      </c>
      <c r="AH40">
        <v>0</v>
      </c>
      <c r="AI40">
        <v>104</v>
      </c>
      <c r="AK40">
        <v>5</v>
      </c>
      <c r="AL40">
        <v>0</v>
      </c>
      <c r="AM40">
        <v>161</v>
      </c>
      <c r="AO40">
        <v>5</v>
      </c>
      <c r="AP40">
        <v>0</v>
      </c>
      <c r="AQ40">
        <v>168</v>
      </c>
      <c r="AV40">
        <f t="shared" si="0"/>
        <v>116</v>
      </c>
    </row>
    <row r="41" spans="1:48" x14ac:dyDescent="0.25">
      <c r="A41" s="13">
        <f t="shared" si="1"/>
        <v>70.799999999999955</v>
      </c>
      <c r="B41" s="13"/>
      <c r="E41">
        <v>5</v>
      </c>
      <c r="F41">
        <v>0</v>
      </c>
      <c r="G41">
        <v>63</v>
      </c>
      <c r="I41">
        <v>5</v>
      </c>
      <c r="J41">
        <v>0</v>
      </c>
      <c r="K41">
        <v>50</v>
      </c>
      <c r="M41">
        <v>5</v>
      </c>
      <c r="N41">
        <v>0</v>
      </c>
      <c r="O41">
        <v>59</v>
      </c>
      <c r="Q41">
        <v>5</v>
      </c>
      <c r="R41">
        <v>0</v>
      </c>
      <c r="S41">
        <v>157</v>
      </c>
      <c r="U41">
        <v>5</v>
      </c>
      <c r="V41">
        <v>0</v>
      </c>
      <c r="W41">
        <v>117</v>
      </c>
      <c r="Y41">
        <v>5</v>
      </c>
      <c r="Z41">
        <v>0</v>
      </c>
      <c r="AA41">
        <v>128</v>
      </c>
      <c r="AC41">
        <v>5</v>
      </c>
      <c r="AD41">
        <v>0</v>
      </c>
      <c r="AE41">
        <v>157</v>
      </c>
      <c r="AG41">
        <v>5</v>
      </c>
      <c r="AH41">
        <v>0</v>
      </c>
      <c r="AI41">
        <v>115</v>
      </c>
      <c r="AK41">
        <v>5</v>
      </c>
      <c r="AL41">
        <v>0</v>
      </c>
      <c r="AM41">
        <v>157</v>
      </c>
      <c r="AO41">
        <v>5</v>
      </c>
      <c r="AP41">
        <v>0</v>
      </c>
      <c r="AQ41">
        <v>168</v>
      </c>
      <c r="AV41">
        <f t="shared" si="0"/>
        <v>117.1</v>
      </c>
    </row>
    <row r="42" spans="1:48" x14ac:dyDescent="0.25">
      <c r="A42" s="13">
        <f t="shared" si="1"/>
        <v>69.599999999999952</v>
      </c>
      <c r="B42" s="13"/>
      <c r="E42">
        <v>5</v>
      </c>
      <c r="F42">
        <v>0</v>
      </c>
      <c r="G42">
        <v>63</v>
      </c>
      <c r="I42">
        <v>5</v>
      </c>
      <c r="J42">
        <v>0</v>
      </c>
      <c r="K42">
        <v>50</v>
      </c>
      <c r="M42">
        <v>5</v>
      </c>
      <c r="N42">
        <v>0</v>
      </c>
      <c r="O42">
        <v>52</v>
      </c>
      <c r="Q42">
        <v>5</v>
      </c>
      <c r="R42">
        <v>0</v>
      </c>
      <c r="S42">
        <v>163</v>
      </c>
      <c r="U42">
        <v>5</v>
      </c>
      <c r="V42">
        <v>0</v>
      </c>
      <c r="W42">
        <v>133</v>
      </c>
      <c r="Y42">
        <v>5</v>
      </c>
      <c r="Z42">
        <v>0</v>
      </c>
      <c r="AA42">
        <v>137</v>
      </c>
      <c r="AC42">
        <v>5</v>
      </c>
      <c r="AD42">
        <v>0</v>
      </c>
      <c r="AE42">
        <v>155</v>
      </c>
      <c r="AG42">
        <v>5</v>
      </c>
      <c r="AH42">
        <v>0</v>
      </c>
      <c r="AI42">
        <v>110</v>
      </c>
      <c r="AK42">
        <v>5</v>
      </c>
      <c r="AL42">
        <v>0</v>
      </c>
      <c r="AM42">
        <v>163</v>
      </c>
      <c r="AO42">
        <v>5</v>
      </c>
      <c r="AP42">
        <v>0</v>
      </c>
      <c r="AQ42">
        <v>166</v>
      </c>
      <c r="AV42">
        <f t="shared" si="0"/>
        <v>119.2</v>
      </c>
    </row>
    <row r="43" spans="1:48" x14ac:dyDescent="0.25">
      <c r="A43" s="13">
        <f t="shared" si="1"/>
        <v>68.399999999999949</v>
      </c>
      <c r="B43" s="13"/>
      <c r="E43">
        <v>5</v>
      </c>
      <c r="F43">
        <v>0</v>
      </c>
      <c r="G43">
        <v>62</v>
      </c>
      <c r="I43">
        <v>5</v>
      </c>
      <c r="J43">
        <v>0</v>
      </c>
      <c r="K43">
        <v>45</v>
      </c>
      <c r="M43">
        <v>5</v>
      </c>
      <c r="N43">
        <v>0</v>
      </c>
      <c r="O43">
        <v>57</v>
      </c>
      <c r="Q43">
        <v>5</v>
      </c>
      <c r="R43">
        <v>0</v>
      </c>
      <c r="S43">
        <v>160</v>
      </c>
      <c r="U43">
        <v>5</v>
      </c>
      <c r="V43">
        <v>0</v>
      </c>
      <c r="W43">
        <v>139</v>
      </c>
      <c r="Y43">
        <v>5</v>
      </c>
      <c r="Z43">
        <v>0</v>
      </c>
      <c r="AA43">
        <v>143</v>
      </c>
      <c r="AC43">
        <v>5</v>
      </c>
      <c r="AD43">
        <v>0</v>
      </c>
      <c r="AE43">
        <v>147</v>
      </c>
      <c r="AG43">
        <v>5</v>
      </c>
      <c r="AH43">
        <v>0</v>
      </c>
      <c r="AI43">
        <v>111</v>
      </c>
      <c r="AK43">
        <v>5</v>
      </c>
      <c r="AL43">
        <v>0</v>
      </c>
      <c r="AM43">
        <v>160</v>
      </c>
      <c r="AO43">
        <v>5</v>
      </c>
      <c r="AP43">
        <v>0</v>
      </c>
      <c r="AQ43">
        <v>169</v>
      </c>
      <c r="AV43">
        <f t="shared" si="0"/>
        <v>119.3</v>
      </c>
    </row>
    <row r="44" spans="1:48" x14ac:dyDescent="0.25">
      <c r="A44" s="13">
        <f t="shared" si="1"/>
        <v>67.199999999999946</v>
      </c>
      <c r="B44" s="13"/>
      <c r="E44">
        <v>5</v>
      </c>
      <c r="F44">
        <v>0</v>
      </c>
      <c r="G44">
        <v>62</v>
      </c>
      <c r="I44">
        <v>5</v>
      </c>
      <c r="J44">
        <v>0</v>
      </c>
      <c r="K44">
        <v>50</v>
      </c>
      <c r="M44">
        <v>5</v>
      </c>
      <c r="N44">
        <v>0</v>
      </c>
      <c r="O44">
        <v>53</v>
      </c>
      <c r="Q44">
        <v>5</v>
      </c>
      <c r="R44">
        <v>0</v>
      </c>
      <c r="S44">
        <v>172</v>
      </c>
      <c r="U44">
        <v>5</v>
      </c>
      <c r="V44">
        <v>0</v>
      </c>
      <c r="W44">
        <v>136</v>
      </c>
      <c r="Y44">
        <v>5</v>
      </c>
      <c r="Z44">
        <v>0</v>
      </c>
      <c r="AA44">
        <v>146</v>
      </c>
      <c r="AC44">
        <v>5</v>
      </c>
      <c r="AD44">
        <v>0</v>
      </c>
      <c r="AE44">
        <v>160</v>
      </c>
      <c r="AG44">
        <v>5</v>
      </c>
      <c r="AH44">
        <v>0</v>
      </c>
      <c r="AI44">
        <v>105</v>
      </c>
      <c r="AK44">
        <v>5</v>
      </c>
      <c r="AL44">
        <v>0</v>
      </c>
      <c r="AM44">
        <v>172</v>
      </c>
      <c r="AO44">
        <v>5</v>
      </c>
      <c r="AP44">
        <v>0</v>
      </c>
      <c r="AQ44">
        <v>169</v>
      </c>
      <c r="AV44">
        <f t="shared" si="0"/>
        <v>122.5</v>
      </c>
    </row>
    <row r="45" spans="1:48" x14ac:dyDescent="0.25">
      <c r="A45" s="13">
        <f t="shared" si="1"/>
        <v>65.999999999999943</v>
      </c>
      <c r="B45" s="13"/>
      <c r="E45">
        <v>5</v>
      </c>
      <c r="F45">
        <v>0</v>
      </c>
      <c r="G45">
        <v>61</v>
      </c>
      <c r="I45">
        <v>5</v>
      </c>
      <c r="J45">
        <v>0</v>
      </c>
      <c r="K45">
        <v>57</v>
      </c>
      <c r="M45">
        <v>5</v>
      </c>
      <c r="N45">
        <v>0</v>
      </c>
      <c r="O45">
        <v>62</v>
      </c>
      <c r="Q45">
        <v>5</v>
      </c>
      <c r="R45">
        <v>0</v>
      </c>
      <c r="S45">
        <v>176</v>
      </c>
      <c r="U45">
        <v>5</v>
      </c>
      <c r="V45">
        <v>0</v>
      </c>
      <c r="W45">
        <v>136</v>
      </c>
      <c r="Y45">
        <v>5</v>
      </c>
      <c r="Z45">
        <v>0</v>
      </c>
      <c r="AA45">
        <v>166</v>
      </c>
      <c r="AC45">
        <v>5</v>
      </c>
      <c r="AD45">
        <v>0</v>
      </c>
      <c r="AE45">
        <v>159</v>
      </c>
      <c r="AG45">
        <v>5</v>
      </c>
      <c r="AH45">
        <v>0</v>
      </c>
      <c r="AI45">
        <v>132</v>
      </c>
      <c r="AK45">
        <v>5</v>
      </c>
      <c r="AL45">
        <v>0</v>
      </c>
      <c r="AM45">
        <v>176</v>
      </c>
      <c r="AO45">
        <v>5</v>
      </c>
      <c r="AP45">
        <v>0</v>
      </c>
      <c r="AQ45">
        <v>175</v>
      </c>
      <c r="AV45">
        <f t="shared" si="0"/>
        <v>130</v>
      </c>
    </row>
    <row r="46" spans="1:48" x14ac:dyDescent="0.25">
      <c r="A46" s="13">
        <f t="shared" si="1"/>
        <v>64.79999999999994</v>
      </c>
      <c r="B46" s="13"/>
      <c r="E46">
        <v>5</v>
      </c>
      <c r="F46">
        <v>0</v>
      </c>
      <c r="G46">
        <v>61</v>
      </c>
      <c r="I46">
        <v>5</v>
      </c>
      <c r="J46">
        <v>0</v>
      </c>
      <c r="K46">
        <v>68</v>
      </c>
      <c r="M46">
        <v>5</v>
      </c>
      <c r="N46">
        <v>0</v>
      </c>
      <c r="O46">
        <v>65</v>
      </c>
      <c r="Q46">
        <v>5</v>
      </c>
      <c r="R46">
        <v>0</v>
      </c>
      <c r="S46">
        <v>180</v>
      </c>
      <c r="U46">
        <v>5</v>
      </c>
      <c r="V46">
        <v>0</v>
      </c>
      <c r="W46">
        <v>153</v>
      </c>
      <c r="Y46">
        <v>5</v>
      </c>
      <c r="Z46">
        <v>0</v>
      </c>
      <c r="AA46">
        <v>173</v>
      </c>
      <c r="AC46">
        <v>5</v>
      </c>
      <c r="AD46">
        <v>0</v>
      </c>
      <c r="AE46">
        <v>170</v>
      </c>
      <c r="AG46">
        <v>5</v>
      </c>
      <c r="AH46">
        <v>0</v>
      </c>
      <c r="AI46">
        <v>135</v>
      </c>
      <c r="AK46">
        <v>5</v>
      </c>
      <c r="AL46">
        <v>0</v>
      </c>
      <c r="AM46">
        <v>180</v>
      </c>
      <c r="AO46">
        <v>5</v>
      </c>
      <c r="AP46">
        <v>0</v>
      </c>
      <c r="AQ46">
        <v>180</v>
      </c>
      <c r="AV46">
        <f t="shared" si="0"/>
        <v>136.5</v>
      </c>
    </row>
    <row r="47" spans="1:48" x14ac:dyDescent="0.25">
      <c r="A47" s="13">
        <f t="shared" si="1"/>
        <v>63.599999999999937</v>
      </c>
      <c r="B47" s="13"/>
      <c r="E47">
        <v>5</v>
      </c>
      <c r="F47">
        <v>0</v>
      </c>
      <c r="G47">
        <v>61</v>
      </c>
      <c r="I47">
        <v>5</v>
      </c>
      <c r="J47">
        <v>0</v>
      </c>
      <c r="K47">
        <v>67</v>
      </c>
      <c r="M47">
        <v>5</v>
      </c>
      <c r="N47">
        <v>0</v>
      </c>
      <c r="O47">
        <v>66</v>
      </c>
      <c r="Q47">
        <v>5</v>
      </c>
      <c r="R47">
        <v>0</v>
      </c>
      <c r="S47">
        <v>178</v>
      </c>
      <c r="U47">
        <v>5</v>
      </c>
      <c r="V47">
        <v>0</v>
      </c>
      <c r="W47">
        <v>158</v>
      </c>
      <c r="Y47">
        <v>5</v>
      </c>
      <c r="Z47">
        <v>0</v>
      </c>
      <c r="AA47">
        <v>176</v>
      </c>
      <c r="AC47">
        <v>5</v>
      </c>
      <c r="AD47">
        <v>0</v>
      </c>
      <c r="AE47">
        <v>175</v>
      </c>
      <c r="AG47">
        <v>5</v>
      </c>
      <c r="AH47">
        <v>0</v>
      </c>
      <c r="AI47">
        <v>121</v>
      </c>
      <c r="AK47">
        <v>5</v>
      </c>
      <c r="AL47">
        <v>0</v>
      </c>
      <c r="AM47">
        <v>178</v>
      </c>
      <c r="AO47">
        <v>5</v>
      </c>
      <c r="AP47">
        <v>0</v>
      </c>
      <c r="AQ47">
        <v>180</v>
      </c>
      <c r="AV47">
        <f t="shared" si="0"/>
        <v>136</v>
      </c>
    </row>
    <row r="48" spans="1:48" x14ac:dyDescent="0.25">
      <c r="A48" s="13">
        <f t="shared" si="1"/>
        <v>62.399999999999935</v>
      </c>
      <c r="B48" s="13"/>
      <c r="E48">
        <v>5</v>
      </c>
      <c r="F48">
        <v>0</v>
      </c>
      <c r="G48">
        <v>61</v>
      </c>
      <c r="I48">
        <v>5</v>
      </c>
      <c r="J48">
        <v>0</v>
      </c>
      <c r="K48">
        <v>68</v>
      </c>
      <c r="M48">
        <v>5</v>
      </c>
      <c r="N48">
        <v>0</v>
      </c>
      <c r="O48">
        <v>57</v>
      </c>
      <c r="Q48">
        <v>5</v>
      </c>
      <c r="R48">
        <v>0</v>
      </c>
      <c r="S48">
        <v>179</v>
      </c>
      <c r="U48">
        <v>5</v>
      </c>
      <c r="V48">
        <v>0</v>
      </c>
      <c r="W48">
        <v>166</v>
      </c>
      <c r="Y48">
        <v>5</v>
      </c>
      <c r="Z48">
        <v>0</v>
      </c>
      <c r="AA48">
        <v>179</v>
      </c>
      <c r="AC48">
        <v>5</v>
      </c>
      <c r="AD48">
        <v>0</v>
      </c>
      <c r="AE48">
        <v>178</v>
      </c>
      <c r="AG48">
        <v>5</v>
      </c>
      <c r="AH48">
        <v>0</v>
      </c>
      <c r="AI48">
        <v>138</v>
      </c>
      <c r="AK48">
        <v>5</v>
      </c>
      <c r="AL48">
        <v>0</v>
      </c>
      <c r="AM48">
        <v>179</v>
      </c>
      <c r="AO48">
        <v>5</v>
      </c>
      <c r="AP48">
        <v>0</v>
      </c>
      <c r="AQ48">
        <v>180</v>
      </c>
      <c r="AV48">
        <f t="shared" si="0"/>
        <v>138.5</v>
      </c>
    </row>
    <row r="49" spans="1:48" x14ac:dyDescent="0.25">
      <c r="A49" s="13">
        <f t="shared" si="1"/>
        <v>61.199999999999932</v>
      </c>
      <c r="B49" s="13"/>
      <c r="E49">
        <v>5</v>
      </c>
      <c r="F49">
        <v>0</v>
      </c>
      <c r="G49">
        <v>61</v>
      </c>
      <c r="I49">
        <v>5</v>
      </c>
      <c r="J49">
        <v>0</v>
      </c>
      <c r="K49">
        <v>57</v>
      </c>
      <c r="M49">
        <v>5</v>
      </c>
      <c r="N49">
        <v>0</v>
      </c>
      <c r="O49">
        <v>56</v>
      </c>
      <c r="Q49">
        <v>5</v>
      </c>
      <c r="R49">
        <v>0</v>
      </c>
      <c r="S49">
        <v>180</v>
      </c>
      <c r="U49">
        <v>5</v>
      </c>
      <c r="V49">
        <v>0</v>
      </c>
      <c r="W49">
        <v>173</v>
      </c>
      <c r="Y49">
        <v>5</v>
      </c>
      <c r="Z49">
        <v>0</v>
      </c>
      <c r="AA49">
        <v>180</v>
      </c>
      <c r="AC49">
        <v>5</v>
      </c>
      <c r="AD49">
        <v>0</v>
      </c>
      <c r="AE49">
        <v>178</v>
      </c>
      <c r="AG49">
        <v>5</v>
      </c>
      <c r="AH49">
        <v>0</v>
      </c>
      <c r="AI49">
        <v>141</v>
      </c>
      <c r="AK49">
        <v>5</v>
      </c>
      <c r="AL49">
        <v>0</v>
      </c>
      <c r="AM49">
        <v>180</v>
      </c>
      <c r="AO49">
        <v>5</v>
      </c>
      <c r="AP49">
        <v>0</v>
      </c>
      <c r="AQ49">
        <v>183</v>
      </c>
      <c r="AV49">
        <f t="shared" si="0"/>
        <v>138.9</v>
      </c>
    </row>
    <row r="50" spans="1:48" x14ac:dyDescent="0.25">
      <c r="A50" s="13">
        <f t="shared" si="1"/>
        <v>59.999999999999929</v>
      </c>
      <c r="B50" s="13"/>
      <c r="E50">
        <v>5</v>
      </c>
      <c r="F50">
        <v>0</v>
      </c>
      <c r="G50">
        <v>60</v>
      </c>
      <c r="I50">
        <v>5</v>
      </c>
      <c r="J50">
        <v>0</v>
      </c>
      <c r="K50">
        <v>63</v>
      </c>
      <c r="M50">
        <v>5</v>
      </c>
      <c r="N50">
        <v>0</v>
      </c>
      <c r="O50">
        <v>76</v>
      </c>
      <c r="Q50">
        <v>5</v>
      </c>
      <c r="R50">
        <v>0</v>
      </c>
      <c r="S50">
        <v>182</v>
      </c>
      <c r="U50">
        <v>5</v>
      </c>
      <c r="V50">
        <v>0</v>
      </c>
      <c r="W50">
        <v>173</v>
      </c>
      <c r="Y50">
        <v>5</v>
      </c>
      <c r="Z50">
        <v>0</v>
      </c>
      <c r="AA50">
        <v>169</v>
      </c>
      <c r="AC50">
        <v>5</v>
      </c>
      <c r="AD50">
        <v>0</v>
      </c>
      <c r="AE50">
        <v>179</v>
      </c>
      <c r="AG50">
        <v>5</v>
      </c>
      <c r="AH50">
        <v>0</v>
      </c>
      <c r="AI50">
        <v>146</v>
      </c>
      <c r="AK50">
        <v>5</v>
      </c>
      <c r="AL50">
        <v>0</v>
      </c>
      <c r="AM50">
        <v>182</v>
      </c>
      <c r="AO50">
        <v>5</v>
      </c>
      <c r="AP50">
        <v>0</v>
      </c>
      <c r="AQ50">
        <v>182</v>
      </c>
      <c r="AV50">
        <f t="shared" si="0"/>
        <v>141.19999999999999</v>
      </c>
    </row>
    <row r="51" spans="1:48" x14ac:dyDescent="0.25">
      <c r="A51" s="13">
        <f t="shared" si="1"/>
        <v>58.799999999999926</v>
      </c>
      <c r="B51" s="13"/>
      <c r="E51">
        <v>5</v>
      </c>
      <c r="F51">
        <v>0</v>
      </c>
      <c r="G51">
        <v>60</v>
      </c>
      <c r="I51">
        <v>5</v>
      </c>
      <c r="J51">
        <v>0</v>
      </c>
      <c r="K51">
        <v>81</v>
      </c>
      <c r="M51">
        <v>5</v>
      </c>
      <c r="N51">
        <v>0</v>
      </c>
      <c r="O51">
        <v>75</v>
      </c>
      <c r="Q51">
        <v>5</v>
      </c>
      <c r="R51">
        <v>0</v>
      </c>
      <c r="S51">
        <v>181</v>
      </c>
      <c r="U51">
        <v>5</v>
      </c>
      <c r="V51">
        <v>0</v>
      </c>
      <c r="W51">
        <v>177</v>
      </c>
      <c r="Y51">
        <v>5</v>
      </c>
      <c r="Z51">
        <v>0</v>
      </c>
      <c r="AA51">
        <v>177</v>
      </c>
      <c r="AC51">
        <v>5</v>
      </c>
      <c r="AD51">
        <v>0</v>
      </c>
      <c r="AE51">
        <v>180</v>
      </c>
      <c r="AG51">
        <v>5</v>
      </c>
      <c r="AH51">
        <v>0</v>
      </c>
      <c r="AI51">
        <v>163</v>
      </c>
      <c r="AK51">
        <v>5</v>
      </c>
      <c r="AL51">
        <v>0</v>
      </c>
      <c r="AM51">
        <v>181</v>
      </c>
      <c r="AO51">
        <v>5</v>
      </c>
      <c r="AP51">
        <v>0</v>
      </c>
      <c r="AQ51">
        <v>181</v>
      </c>
      <c r="AV51">
        <f t="shared" si="0"/>
        <v>145.6</v>
      </c>
    </row>
    <row r="52" spans="1:48" x14ac:dyDescent="0.25">
      <c r="A52" s="13">
        <f t="shared" si="1"/>
        <v>57.599999999999923</v>
      </c>
      <c r="B52" s="13"/>
      <c r="E52">
        <v>5</v>
      </c>
      <c r="F52">
        <v>0</v>
      </c>
      <c r="G52">
        <v>58</v>
      </c>
      <c r="I52">
        <v>5</v>
      </c>
      <c r="J52">
        <v>0</v>
      </c>
      <c r="K52">
        <v>79</v>
      </c>
      <c r="M52">
        <v>5</v>
      </c>
      <c r="N52">
        <v>0</v>
      </c>
      <c r="O52">
        <v>80</v>
      </c>
      <c r="Q52">
        <v>6</v>
      </c>
      <c r="R52">
        <v>30</v>
      </c>
      <c r="S52">
        <v>178</v>
      </c>
      <c r="U52">
        <v>5</v>
      </c>
      <c r="V52">
        <v>0</v>
      </c>
      <c r="W52">
        <v>178</v>
      </c>
      <c r="Y52">
        <v>5</v>
      </c>
      <c r="Z52">
        <v>0</v>
      </c>
      <c r="AA52">
        <v>180</v>
      </c>
      <c r="AC52">
        <v>5</v>
      </c>
      <c r="AD52">
        <v>0</v>
      </c>
      <c r="AE52">
        <v>183</v>
      </c>
      <c r="AG52">
        <v>5</v>
      </c>
      <c r="AH52">
        <v>0</v>
      </c>
      <c r="AI52">
        <v>171</v>
      </c>
      <c r="AK52">
        <v>6</v>
      </c>
      <c r="AL52">
        <v>30</v>
      </c>
      <c r="AM52">
        <v>178</v>
      </c>
      <c r="AO52">
        <v>5</v>
      </c>
      <c r="AP52">
        <v>0</v>
      </c>
      <c r="AQ52">
        <v>183</v>
      </c>
      <c r="AV52">
        <f t="shared" si="0"/>
        <v>146.80000000000001</v>
      </c>
    </row>
    <row r="53" spans="1:48" x14ac:dyDescent="0.25">
      <c r="A53" s="13">
        <f t="shared" si="1"/>
        <v>56.39999999999992</v>
      </c>
      <c r="B53" s="13"/>
      <c r="E53">
        <v>5</v>
      </c>
      <c r="F53">
        <v>0</v>
      </c>
      <c r="G53">
        <v>58</v>
      </c>
      <c r="I53">
        <v>5</v>
      </c>
      <c r="J53">
        <v>0</v>
      </c>
      <c r="K53">
        <v>82</v>
      </c>
      <c r="M53">
        <v>5</v>
      </c>
      <c r="N53">
        <v>0</v>
      </c>
      <c r="O53">
        <v>87</v>
      </c>
      <c r="Q53">
        <v>6</v>
      </c>
      <c r="R53">
        <v>30</v>
      </c>
      <c r="S53">
        <v>185</v>
      </c>
      <c r="U53">
        <v>5</v>
      </c>
      <c r="V53">
        <v>0</v>
      </c>
      <c r="W53">
        <v>175</v>
      </c>
      <c r="Y53">
        <v>5</v>
      </c>
      <c r="Z53">
        <v>0</v>
      </c>
      <c r="AA53">
        <v>180</v>
      </c>
      <c r="AC53">
        <v>5</v>
      </c>
      <c r="AD53">
        <v>0</v>
      </c>
      <c r="AE53">
        <v>183</v>
      </c>
      <c r="AG53">
        <v>5</v>
      </c>
      <c r="AH53">
        <v>0</v>
      </c>
      <c r="AI53">
        <v>166</v>
      </c>
      <c r="AK53">
        <v>6</v>
      </c>
      <c r="AL53">
        <v>30</v>
      </c>
      <c r="AM53">
        <v>185</v>
      </c>
      <c r="AO53">
        <v>6</v>
      </c>
      <c r="AP53">
        <v>30</v>
      </c>
      <c r="AQ53">
        <v>178</v>
      </c>
      <c r="AV53">
        <f t="shared" si="0"/>
        <v>147.9</v>
      </c>
    </row>
    <row r="54" spans="1:48" x14ac:dyDescent="0.25">
      <c r="A54" s="13">
        <f t="shared" si="1"/>
        <v>55.199999999999918</v>
      </c>
      <c r="B54" s="13"/>
      <c r="E54">
        <v>5</v>
      </c>
      <c r="F54">
        <v>0</v>
      </c>
      <c r="G54">
        <v>67</v>
      </c>
      <c r="I54">
        <v>5</v>
      </c>
      <c r="J54">
        <v>0</v>
      </c>
      <c r="K54">
        <v>93</v>
      </c>
      <c r="M54">
        <v>5</v>
      </c>
      <c r="N54">
        <v>0</v>
      </c>
      <c r="O54">
        <v>80</v>
      </c>
      <c r="Q54">
        <v>7</v>
      </c>
      <c r="R54">
        <v>60</v>
      </c>
      <c r="S54">
        <v>194</v>
      </c>
      <c r="U54">
        <v>5</v>
      </c>
      <c r="V54">
        <v>0</v>
      </c>
      <c r="W54">
        <v>180</v>
      </c>
      <c r="Y54">
        <v>5</v>
      </c>
      <c r="Z54">
        <v>0</v>
      </c>
      <c r="AA54">
        <v>181</v>
      </c>
      <c r="AC54">
        <v>5</v>
      </c>
      <c r="AD54">
        <v>0</v>
      </c>
      <c r="AE54">
        <v>181</v>
      </c>
      <c r="AG54">
        <v>5</v>
      </c>
      <c r="AH54">
        <v>0</v>
      </c>
      <c r="AI54">
        <v>173</v>
      </c>
      <c r="AK54">
        <v>7</v>
      </c>
      <c r="AL54">
        <v>60</v>
      </c>
      <c r="AM54">
        <v>194</v>
      </c>
      <c r="AO54">
        <v>6</v>
      </c>
      <c r="AP54">
        <v>30</v>
      </c>
      <c r="AQ54">
        <v>184</v>
      </c>
      <c r="AV54">
        <f t="shared" si="0"/>
        <v>152.69999999999999</v>
      </c>
    </row>
    <row r="55" spans="1:48" x14ac:dyDescent="0.25">
      <c r="A55" s="13">
        <f t="shared" si="1"/>
        <v>53.999999999999915</v>
      </c>
      <c r="B55" s="13"/>
      <c r="E55">
        <v>5</v>
      </c>
      <c r="F55">
        <v>0</v>
      </c>
      <c r="G55">
        <v>63</v>
      </c>
      <c r="I55">
        <v>5</v>
      </c>
      <c r="J55">
        <v>0</v>
      </c>
      <c r="K55">
        <v>91</v>
      </c>
      <c r="M55">
        <v>5</v>
      </c>
      <c r="N55">
        <v>0</v>
      </c>
      <c r="O55">
        <v>90</v>
      </c>
      <c r="Q55">
        <v>7</v>
      </c>
      <c r="R55">
        <v>60</v>
      </c>
      <c r="S55">
        <v>196</v>
      </c>
      <c r="U55">
        <v>5</v>
      </c>
      <c r="V55">
        <v>0</v>
      </c>
      <c r="W55">
        <v>182</v>
      </c>
      <c r="Y55">
        <v>5</v>
      </c>
      <c r="Z55">
        <v>0</v>
      </c>
      <c r="AA55">
        <v>183</v>
      </c>
      <c r="AC55">
        <v>5</v>
      </c>
      <c r="AD55">
        <v>0</v>
      </c>
      <c r="AE55">
        <v>182</v>
      </c>
      <c r="AG55">
        <v>5</v>
      </c>
      <c r="AH55">
        <v>0</v>
      </c>
      <c r="AI55">
        <v>174</v>
      </c>
      <c r="AK55">
        <v>7</v>
      </c>
      <c r="AL55">
        <v>60</v>
      </c>
      <c r="AM55">
        <v>196</v>
      </c>
      <c r="AO55">
        <v>7</v>
      </c>
      <c r="AP55">
        <v>60</v>
      </c>
      <c r="AQ55">
        <v>194</v>
      </c>
      <c r="AV55">
        <f t="shared" si="0"/>
        <v>155.1</v>
      </c>
    </row>
    <row r="56" spans="1:48" x14ac:dyDescent="0.25">
      <c r="A56" s="13">
        <f t="shared" si="1"/>
        <v>52.799999999999912</v>
      </c>
      <c r="B56" s="13"/>
      <c r="E56">
        <v>5</v>
      </c>
      <c r="F56">
        <v>0</v>
      </c>
      <c r="G56">
        <v>58</v>
      </c>
      <c r="I56">
        <v>5</v>
      </c>
      <c r="J56">
        <v>0</v>
      </c>
      <c r="K56">
        <v>102</v>
      </c>
      <c r="M56">
        <v>5</v>
      </c>
      <c r="N56">
        <v>0</v>
      </c>
      <c r="O56">
        <v>93</v>
      </c>
      <c r="Q56">
        <v>7</v>
      </c>
      <c r="R56">
        <v>60</v>
      </c>
      <c r="S56">
        <v>197</v>
      </c>
      <c r="U56">
        <v>5</v>
      </c>
      <c r="V56">
        <v>0</v>
      </c>
      <c r="W56">
        <v>181</v>
      </c>
      <c r="Y56">
        <v>5</v>
      </c>
      <c r="Z56">
        <v>0</v>
      </c>
      <c r="AA56">
        <v>183</v>
      </c>
      <c r="AC56">
        <v>6</v>
      </c>
      <c r="AD56">
        <v>30</v>
      </c>
      <c r="AE56">
        <v>178</v>
      </c>
      <c r="AG56">
        <v>5</v>
      </c>
      <c r="AH56">
        <v>0</v>
      </c>
      <c r="AI56">
        <v>179</v>
      </c>
      <c r="AK56">
        <v>7</v>
      </c>
      <c r="AL56">
        <v>60</v>
      </c>
      <c r="AM56">
        <v>197</v>
      </c>
      <c r="AO56">
        <v>7</v>
      </c>
      <c r="AP56">
        <v>60</v>
      </c>
      <c r="AQ56">
        <v>197</v>
      </c>
      <c r="AV56">
        <f t="shared" si="0"/>
        <v>156.5</v>
      </c>
    </row>
    <row r="57" spans="1:48" x14ac:dyDescent="0.25">
      <c r="A57" s="13">
        <f t="shared" si="1"/>
        <v>51.599999999999909</v>
      </c>
      <c r="B57" s="13"/>
      <c r="E57">
        <v>5</v>
      </c>
      <c r="F57">
        <v>0</v>
      </c>
      <c r="G57">
        <v>74</v>
      </c>
      <c r="I57">
        <v>5</v>
      </c>
      <c r="J57">
        <v>0</v>
      </c>
      <c r="K57">
        <v>102</v>
      </c>
      <c r="M57">
        <v>5</v>
      </c>
      <c r="N57">
        <v>0</v>
      </c>
      <c r="O57">
        <v>99</v>
      </c>
      <c r="Q57">
        <v>7</v>
      </c>
      <c r="R57">
        <v>60</v>
      </c>
      <c r="S57">
        <v>200</v>
      </c>
      <c r="U57">
        <v>5</v>
      </c>
      <c r="V57">
        <v>0</v>
      </c>
      <c r="W57">
        <v>182</v>
      </c>
      <c r="Y57">
        <v>6</v>
      </c>
      <c r="Z57">
        <v>30</v>
      </c>
      <c r="AA57">
        <v>174</v>
      </c>
      <c r="AC57">
        <v>6</v>
      </c>
      <c r="AD57">
        <v>30</v>
      </c>
      <c r="AE57">
        <v>185</v>
      </c>
      <c r="AG57">
        <v>5</v>
      </c>
      <c r="AH57">
        <v>0</v>
      </c>
      <c r="AI57">
        <v>179</v>
      </c>
      <c r="AK57">
        <v>7</v>
      </c>
      <c r="AL57">
        <v>60</v>
      </c>
      <c r="AM57">
        <v>200</v>
      </c>
      <c r="AO57">
        <v>7</v>
      </c>
      <c r="AP57">
        <v>60</v>
      </c>
      <c r="AQ57">
        <v>197</v>
      </c>
      <c r="AV57">
        <f t="shared" si="0"/>
        <v>159.19999999999999</v>
      </c>
    </row>
    <row r="58" spans="1:48" x14ac:dyDescent="0.25">
      <c r="A58" s="13">
        <f t="shared" si="1"/>
        <v>50.399999999999906</v>
      </c>
      <c r="B58" s="13"/>
      <c r="E58">
        <v>5</v>
      </c>
      <c r="F58">
        <v>0</v>
      </c>
      <c r="G58">
        <v>68</v>
      </c>
      <c r="I58">
        <v>5</v>
      </c>
      <c r="J58">
        <v>0</v>
      </c>
      <c r="K58">
        <v>98</v>
      </c>
      <c r="M58">
        <v>5</v>
      </c>
      <c r="N58">
        <v>0</v>
      </c>
      <c r="O58">
        <v>105</v>
      </c>
      <c r="Q58">
        <v>7</v>
      </c>
      <c r="R58">
        <v>60</v>
      </c>
      <c r="S58">
        <v>199</v>
      </c>
      <c r="U58">
        <v>5</v>
      </c>
      <c r="V58">
        <v>0</v>
      </c>
      <c r="W58">
        <v>183</v>
      </c>
      <c r="Y58">
        <v>6</v>
      </c>
      <c r="Z58">
        <v>30</v>
      </c>
      <c r="AA58">
        <v>182</v>
      </c>
      <c r="AC58">
        <v>7</v>
      </c>
      <c r="AD58">
        <v>60</v>
      </c>
      <c r="AE58">
        <v>194</v>
      </c>
      <c r="AG58">
        <v>5</v>
      </c>
      <c r="AH58">
        <v>0</v>
      </c>
      <c r="AI58">
        <v>180</v>
      </c>
      <c r="AK58">
        <v>7</v>
      </c>
      <c r="AL58">
        <v>60</v>
      </c>
      <c r="AM58">
        <v>199</v>
      </c>
      <c r="AO58">
        <v>7</v>
      </c>
      <c r="AP58">
        <v>60</v>
      </c>
      <c r="AQ58">
        <v>197</v>
      </c>
      <c r="AV58">
        <f t="shared" si="0"/>
        <v>160.5</v>
      </c>
    </row>
    <row r="59" spans="1:48" x14ac:dyDescent="0.25">
      <c r="A59" s="13">
        <f t="shared" si="1"/>
        <v>49.199999999999903</v>
      </c>
      <c r="B59" s="13"/>
      <c r="E59">
        <v>5</v>
      </c>
      <c r="F59">
        <v>0</v>
      </c>
      <c r="G59">
        <v>77</v>
      </c>
      <c r="I59">
        <v>5</v>
      </c>
      <c r="J59">
        <v>0</v>
      </c>
      <c r="K59">
        <v>109</v>
      </c>
      <c r="M59">
        <v>5</v>
      </c>
      <c r="N59">
        <v>0</v>
      </c>
      <c r="O59">
        <v>110</v>
      </c>
      <c r="Q59">
        <v>7</v>
      </c>
      <c r="R59">
        <v>60</v>
      </c>
      <c r="S59">
        <v>197</v>
      </c>
      <c r="U59">
        <v>5</v>
      </c>
      <c r="V59">
        <v>0</v>
      </c>
      <c r="W59">
        <v>184</v>
      </c>
      <c r="Y59">
        <v>6</v>
      </c>
      <c r="Z59">
        <v>30</v>
      </c>
      <c r="AA59">
        <v>189</v>
      </c>
      <c r="AC59">
        <v>7</v>
      </c>
      <c r="AD59">
        <v>60</v>
      </c>
      <c r="AE59">
        <v>196</v>
      </c>
      <c r="AG59">
        <v>5</v>
      </c>
      <c r="AH59">
        <v>0</v>
      </c>
      <c r="AI59">
        <v>179</v>
      </c>
      <c r="AK59">
        <v>7</v>
      </c>
      <c r="AL59">
        <v>60</v>
      </c>
      <c r="AM59">
        <v>197</v>
      </c>
      <c r="AO59">
        <v>7</v>
      </c>
      <c r="AP59">
        <v>60</v>
      </c>
      <c r="AQ59">
        <v>199</v>
      </c>
      <c r="AV59">
        <f t="shared" si="0"/>
        <v>163.69999999999999</v>
      </c>
    </row>
    <row r="60" spans="1:48" x14ac:dyDescent="0.25">
      <c r="A60" s="13">
        <f t="shared" si="1"/>
        <v>47.999999999999901</v>
      </c>
      <c r="B60" s="13"/>
      <c r="E60">
        <v>5</v>
      </c>
      <c r="F60">
        <v>0</v>
      </c>
      <c r="G60">
        <v>87</v>
      </c>
      <c r="I60">
        <v>5</v>
      </c>
      <c r="J60">
        <v>0</v>
      </c>
      <c r="K60">
        <v>107</v>
      </c>
      <c r="M60">
        <v>5</v>
      </c>
      <c r="N60">
        <v>0</v>
      </c>
      <c r="O60">
        <v>113</v>
      </c>
      <c r="Q60">
        <v>7</v>
      </c>
      <c r="R60">
        <v>60</v>
      </c>
      <c r="S60">
        <v>198</v>
      </c>
      <c r="U60">
        <v>6</v>
      </c>
      <c r="V60">
        <v>30</v>
      </c>
      <c r="W60">
        <v>178</v>
      </c>
      <c r="Y60">
        <v>7</v>
      </c>
      <c r="Z60">
        <v>60</v>
      </c>
      <c r="AA60">
        <v>198</v>
      </c>
      <c r="AC60">
        <v>7</v>
      </c>
      <c r="AD60">
        <v>60</v>
      </c>
      <c r="AE60">
        <v>198</v>
      </c>
      <c r="AG60">
        <v>5</v>
      </c>
      <c r="AH60">
        <v>0</v>
      </c>
      <c r="AI60">
        <v>182</v>
      </c>
      <c r="AK60">
        <v>7</v>
      </c>
      <c r="AL60">
        <v>60</v>
      </c>
      <c r="AM60">
        <v>198</v>
      </c>
      <c r="AO60">
        <v>7</v>
      </c>
      <c r="AP60">
        <v>60</v>
      </c>
      <c r="AQ60">
        <v>200</v>
      </c>
      <c r="AV60">
        <f t="shared" si="0"/>
        <v>165.9</v>
      </c>
    </row>
    <row r="61" spans="1:48" x14ac:dyDescent="0.25">
      <c r="A61" s="13">
        <f t="shared" si="1"/>
        <v>46.799999999999898</v>
      </c>
      <c r="B61" s="13"/>
      <c r="E61">
        <v>5</v>
      </c>
      <c r="F61">
        <v>0</v>
      </c>
      <c r="G61">
        <v>85</v>
      </c>
      <c r="I61">
        <v>5</v>
      </c>
      <c r="J61">
        <v>0</v>
      </c>
      <c r="K61">
        <v>104</v>
      </c>
      <c r="M61">
        <v>5</v>
      </c>
      <c r="N61">
        <v>0</v>
      </c>
      <c r="O61">
        <v>135</v>
      </c>
      <c r="Q61">
        <v>7</v>
      </c>
      <c r="R61">
        <v>60</v>
      </c>
      <c r="S61">
        <v>198</v>
      </c>
      <c r="U61">
        <v>6</v>
      </c>
      <c r="V61">
        <v>30</v>
      </c>
      <c r="W61">
        <v>184</v>
      </c>
      <c r="Y61">
        <v>7</v>
      </c>
      <c r="Z61">
        <v>60</v>
      </c>
      <c r="AA61">
        <v>199</v>
      </c>
      <c r="AC61">
        <v>7</v>
      </c>
      <c r="AD61">
        <v>60</v>
      </c>
      <c r="AE61">
        <v>197</v>
      </c>
      <c r="AG61">
        <v>5</v>
      </c>
      <c r="AH61">
        <v>0</v>
      </c>
      <c r="AI61">
        <v>180</v>
      </c>
      <c r="AK61">
        <v>7</v>
      </c>
      <c r="AL61">
        <v>60</v>
      </c>
      <c r="AM61">
        <v>198</v>
      </c>
      <c r="AO61">
        <v>7</v>
      </c>
      <c r="AP61">
        <v>60</v>
      </c>
      <c r="AQ61">
        <v>197</v>
      </c>
      <c r="AV61">
        <f t="shared" si="0"/>
        <v>167.7</v>
      </c>
    </row>
    <row r="62" spans="1:48" x14ac:dyDescent="0.25">
      <c r="A62" s="13">
        <f t="shared" si="1"/>
        <v>45.599999999999895</v>
      </c>
      <c r="B62" s="13"/>
      <c r="E62">
        <v>5</v>
      </c>
      <c r="F62">
        <v>0</v>
      </c>
      <c r="G62">
        <v>88</v>
      </c>
      <c r="I62">
        <v>5</v>
      </c>
      <c r="J62">
        <v>0</v>
      </c>
      <c r="K62">
        <v>129</v>
      </c>
      <c r="M62">
        <v>5</v>
      </c>
      <c r="N62">
        <v>0</v>
      </c>
      <c r="O62">
        <v>127</v>
      </c>
      <c r="Q62">
        <v>7</v>
      </c>
      <c r="R62">
        <v>60</v>
      </c>
      <c r="S62">
        <v>198</v>
      </c>
      <c r="U62">
        <v>6</v>
      </c>
      <c r="V62">
        <v>30</v>
      </c>
      <c r="W62">
        <v>188</v>
      </c>
      <c r="Y62">
        <v>7</v>
      </c>
      <c r="Z62">
        <v>60</v>
      </c>
      <c r="AA62">
        <v>199</v>
      </c>
      <c r="AC62">
        <v>7</v>
      </c>
      <c r="AD62">
        <v>60</v>
      </c>
      <c r="AE62">
        <v>197</v>
      </c>
      <c r="AG62">
        <v>5</v>
      </c>
      <c r="AH62">
        <v>0</v>
      </c>
      <c r="AI62">
        <v>181</v>
      </c>
      <c r="AK62">
        <v>7</v>
      </c>
      <c r="AL62">
        <v>60</v>
      </c>
      <c r="AM62">
        <v>198</v>
      </c>
      <c r="AO62">
        <v>7</v>
      </c>
      <c r="AP62">
        <v>60</v>
      </c>
      <c r="AQ62">
        <v>199</v>
      </c>
      <c r="AV62">
        <f t="shared" si="0"/>
        <v>170.4</v>
      </c>
    </row>
    <row r="63" spans="1:48" x14ac:dyDescent="0.25">
      <c r="A63" s="13">
        <f t="shared" si="1"/>
        <v>44.399999999999892</v>
      </c>
      <c r="B63" s="13"/>
      <c r="E63">
        <v>5</v>
      </c>
      <c r="F63">
        <v>0</v>
      </c>
      <c r="G63">
        <v>89</v>
      </c>
      <c r="I63">
        <v>5</v>
      </c>
      <c r="J63">
        <v>0</v>
      </c>
      <c r="K63">
        <v>126</v>
      </c>
      <c r="M63">
        <v>5</v>
      </c>
      <c r="N63">
        <v>0</v>
      </c>
      <c r="O63">
        <v>141</v>
      </c>
      <c r="Q63">
        <v>7</v>
      </c>
      <c r="R63">
        <v>60</v>
      </c>
      <c r="S63">
        <v>199</v>
      </c>
      <c r="U63">
        <v>7</v>
      </c>
      <c r="V63">
        <v>60</v>
      </c>
      <c r="W63">
        <v>198</v>
      </c>
      <c r="Y63">
        <v>7</v>
      </c>
      <c r="Z63">
        <v>60</v>
      </c>
      <c r="AA63">
        <v>199</v>
      </c>
      <c r="AC63">
        <v>7</v>
      </c>
      <c r="AD63">
        <v>60</v>
      </c>
      <c r="AE63">
        <v>199</v>
      </c>
      <c r="AG63">
        <v>5</v>
      </c>
      <c r="AH63">
        <v>0</v>
      </c>
      <c r="AI63">
        <v>185</v>
      </c>
      <c r="AK63">
        <v>7</v>
      </c>
      <c r="AL63">
        <v>60</v>
      </c>
      <c r="AM63">
        <v>199</v>
      </c>
      <c r="AO63">
        <v>7</v>
      </c>
      <c r="AP63">
        <v>60</v>
      </c>
      <c r="AQ63">
        <v>199</v>
      </c>
      <c r="AV63">
        <f t="shared" si="0"/>
        <v>173.4</v>
      </c>
    </row>
    <row r="64" spans="1:48" x14ac:dyDescent="0.25">
      <c r="A64" s="13">
        <f t="shared" si="1"/>
        <v>43.199999999999889</v>
      </c>
      <c r="B64" s="13"/>
      <c r="E64">
        <v>5</v>
      </c>
      <c r="F64">
        <v>0</v>
      </c>
      <c r="G64">
        <v>83</v>
      </c>
      <c r="I64">
        <v>5</v>
      </c>
      <c r="J64">
        <v>0</v>
      </c>
      <c r="K64">
        <v>142</v>
      </c>
      <c r="M64">
        <v>5</v>
      </c>
      <c r="N64">
        <v>0</v>
      </c>
      <c r="O64">
        <v>157</v>
      </c>
      <c r="Q64">
        <v>7</v>
      </c>
      <c r="R64">
        <v>60</v>
      </c>
      <c r="S64">
        <v>199</v>
      </c>
      <c r="U64">
        <v>7</v>
      </c>
      <c r="V64">
        <v>60</v>
      </c>
      <c r="W64">
        <v>199</v>
      </c>
      <c r="Y64">
        <v>7</v>
      </c>
      <c r="Z64">
        <v>60</v>
      </c>
      <c r="AA64">
        <v>201</v>
      </c>
      <c r="AC64">
        <v>7</v>
      </c>
      <c r="AD64">
        <v>60</v>
      </c>
      <c r="AE64">
        <v>199</v>
      </c>
      <c r="AG64">
        <v>6</v>
      </c>
      <c r="AH64">
        <v>30</v>
      </c>
      <c r="AI64">
        <v>182</v>
      </c>
      <c r="AK64">
        <v>7</v>
      </c>
      <c r="AL64">
        <v>60</v>
      </c>
      <c r="AM64">
        <v>199</v>
      </c>
      <c r="AO64">
        <v>7</v>
      </c>
      <c r="AP64">
        <v>60</v>
      </c>
      <c r="AQ64">
        <v>198</v>
      </c>
      <c r="AV64">
        <f t="shared" si="0"/>
        <v>175.9</v>
      </c>
    </row>
    <row r="65" spans="1:48" x14ac:dyDescent="0.25">
      <c r="A65" s="13">
        <f t="shared" si="1"/>
        <v>41.999999999999886</v>
      </c>
      <c r="B65" s="13"/>
      <c r="E65">
        <v>5</v>
      </c>
      <c r="F65">
        <v>0</v>
      </c>
      <c r="G65">
        <v>106</v>
      </c>
      <c r="I65">
        <v>5</v>
      </c>
      <c r="J65">
        <v>0</v>
      </c>
      <c r="K65">
        <v>159</v>
      </c>
      <c r="M65">
        <v>5</v>
      </c>
      <c r="N65">
        <v>0</v>
      </c>
      <c r="O65">
        <v>149</v>
      </c>
      <c r="Q65">
        <v>7</v>
      </c>
      <c r="R65">
        <v>60</v>
      </c>
      <c r="S65">
        <v>197</v>
      </c>
      <c r="U65">
        <v>7</v>
      </c>
      <c r="V65">
        <v>60</v>
      </c>
      <c r="W65">
        <v>198</v>
      </c>
      <c r="Y65">
        <v>7</v>
      </c>
      <c r="Z65">
        <v>60</v>
      </c>
      <c r="AA65">
        <v>199</v>
      </c>
      <c r="AC65">
        <v>7</v>
      </c>
      <c r="AD65">
        <v>60</v>
      </c>
      <c r="AE65">
        <v>198</v>
      </c>
      <c r="AG65">
        <v>6</v>
      </c>
      <c r="AH65">
        <v>30</v>
      </c>
      <c r="AI65">
        <v>185</v>
      </c>
      <c r="AK65">
        <v>7</v>
      </c>
      <c r="AL65">
        <v>60</v>
      </c>
      <c r="AM65">
        <v>197</v>
      </c>
      <c r="AO65">
        <v>7</v>
      </c>
      <c r="AP65">
        <v>60</v>
      </c>
      <c r="AQ65">
        <v>198</v>
      </c>
      <c r="AV65">
        <f t="shared" si="0"/>
        <v>178.6</v>
      </c>
    </row>
    <row r="66" spans="1:48" x14ac:dyDescent="0.25">
      <c r="A66" s="13">
        <f t="shared" si="1"/>
        <v>40.799999999999883</v>
      </c>
      <c r="B66" s="13"/>
      <c r="E66">
        <v>5</v>
      </c>
      <c r="F66">
        <v>0</v>
      </c>
      <c r="G66">
        <v>109</v>
      </c>
      <c r="I66">
        <v>5</v>
      </c>
      <c r="J66">
        <v>0</v>
      </c>
      <c r="K66">
        <v>158</v>
      </c>
      <c r="M66">
        <v>5</v>
      </c>
      <c r="N66">
        <v>0</v>
      </c>
      <c r="O66">
        <v>168</v>
      </c>
      <c r="Q66">
        <v>7</v>
      </c>
      <c r="R66">
        <v>60</v>
      </c>
      <c r="S66">
        <v>198</v>
      </c>
      <c r="U66">
        <v>7</v>
      </c>
      <c r="V66">
        <v>60</v>
      </c>
      <c r="W66">
        <v>197</v>
      </c>
      <c r="Y66">
        <v>7</v>
      </c>
      <c r="Z66">
        <v>60</v>
      </c>
      <c r="AA66">
        <v>199</v>
      </c>
      <c r="AC66">
        <v>7</v>
      </c>
      <c r="AD66">
        <v>60</v>
      </c>
      <c r="AE66">
        <v>198</v>
      </c>
      <c r="AG66">
        <v>6</v>
      </c>
      <c r="AH66">
        <v>30</v>
      </c>
      <c r="AI66">
        <v>188</v>
      </c>
      <c r="AK66">
        <v>7</v>
      </c>
      <c r="AL66">
        <v>60</v>
      </c>
      <c r="AM66">
        <v>198</v>
      </c>
      <c r="AO66">
        <v>7</v>
      </c>
      <c r="AP66">
        <v>60</v>
      </c>
      <c r="AQ66">
        <v>200</v>
      </c>
      <c r="AV66">
        <f t="shared" si="0"/>
        <v>181.3</v>
      </c>
    </row>
    <row r="67" spans="1:48" x14ac:dyDescent="0.25">
      <c r="A67" s="13">
        <f t="shared" si="1"/>
        <v>39.599999999999881</v>
      </c>
      <c r="B67" s="13"/>
      <c r="E67">
        <v>5</v>
      </c>
      <c r="F67">
        <v>0</v>
      </c>
      <c r="G67">
        <v>104</v>
      </c>
      <c r="I67">
        <v>5</v>
      </c>
      <c r="J67">
        <v>0</v>
      </c>
      <c r="K67">
        <v>164</v>
      </c>
      <c r="M67">
        <v>5</v>
      </c>
      <c r="N67">
        <v>0</v>
      </c>
      <c r="O67">
        <v>172</v>
      </c>
      <c r="Q67">
        <v>7</v>
      </c>
      <c r="R67">
        <v>60</v>
      </c>
      <c r="S67">
        <v>199</v>
      </c>
      <c r="U67">
        <v>7</v>
      </c>
      <c r="V67">
        <v>60</v>
      </c>
      <c r="W67">
        <v>198</v>
      </c>
      <c r="Y67">
        <v>7</v>
      </c>
      <c r="Z67">
        <v>60</v>
      </c>
      <c r="AA67">
        <v>201</v>
      </c>
      <c r="AC67">
        <v>7</v>
      </c>
      <c r="AD67">
        <v>60</v>
      </c>
      <c r="AE67">
        <v>199</v>
      </c>
      <c r="AG67">
        <v>7</v>
      </c>
      <c r="AH67">
        <v>60</v>
      </c>
      <c r="AI67">
        <v>197</v>
      </c>
      <c r="AK67">
        <v>7</v>
      </c>
      <c r="AL67">
        <v>60</v>
      </c>
      <c r="AM67">
        <v>199</v>
      </c>
      <c r="AO67">
        <v>7</v>
      </c>
      <c r="AP67">
        <v>60</v>
      </c>
      <c r="AQ67">
        <v>200</v>
      </c>
      <c r="AV67">
        <f t="shared" si="0"/>
        <v>183.3</v>
      </c>
    </row>
    <row r="68" spans="1:48" x14ac:dyDescent="0.25">
      <c r="A68" s="13">
        <f t="shared" si="1"/>
        <v>38.399999999999878</v>
      </c>
      <c r="B68" s="13"/>
      <c r="E68">
        <v>5</v>
      </c>
      <c r="F68">
        <v>0</v>
      </c>
      <c r="G68">
        <v>100</v>
      </c>
      <c r="I68">
        <v>5</v>
      </c>
      <c r="J68">
        <v>0</v>
      </c>
      <c r="K68">
        <v>174</v>
      </c>
      <c r="M68">
        <v>5</v>
      </c>
      <c r="N68">
        <v>0</v>
      </c>
      <c r="O68">
        <v>171</v>
      </c>
      <c r="Q68">
        <v>7</v>
      </c>
      <c r="R68">
        <v>60</v>
      </c>
      <c r="S68">
        <v>199</v>
      </c>
      <c r="U68">
        <v>7</v>
      </c>
      <c r="V68">
        <v>60</v>
      </c>
      <c r="W68">
        <v>198</v>
      </c>
      <c r="Y68">
        <v>7</v>
      </c>
      <c r="Z68">
        <v>60</v>
      </c>
      <c r="AA68">
        <v>200</v>
      </c>
      <c r="AC68">
        <v>7</v>
      </c>
      <c r="AD68">
        <v>60</v>
      </c>
      <c r="AE68">
        <v>200</v>
      </c>
      <c r="AG68">
        <v>7</v>
      </c>
      <c r="AH68">
        <v>60</v>
      </c>
      <c r="AI68">
        <v>199</v>
      </c>
      <c r="AK68">
        <v>7</v>
      </c>
      <c r="AL68">
        <v>60</v>
      </c>
      <c r="AM68">
        <v>199</v>
      </c>
      <c r="AO68">
        <v>7</v>
      </c>
      <c r="AP68">
        <v>60</v>
      </c>
      <c r="AQ68">
        <v>198</v>
      </c>
      <c r="AV68">
        <f t="shared" si="0"/>
        <v>183.8</v>
      </c>
    </row>
    <row r="69" spans="1:48" x14ac:dyDescent="0.25">
      <c r="A69" s="13">
        <f t="shared" si="1"/>
        <v>37.199999999999875</v>
      </c>
      <c r="B69" s="13"/>
      <c r="E69">
        <v>5</v>
      </c>
      <c r="F69">
        <v>0</v>
      </c>
      <c r="G69">
        <v>96</v>
      </c>
      <c r="I69">
        <v>5</v>
      </c>
      <c r="J69">
        <v>0</v>
      </c>
      <c r="K69">
        <v>169</v>
      </c>
      <c r="M69">
        <v>5</v>
      </c>
      <c r="N69">
        <v>0</v>
      </c>
      <c r="O69">
        <v>178</v>
      </c>
      <c r="Q69">
        <v>7</v>
      </c>
      <c r="R69">
        <v>60</v>
      </c>
      <c r="S69">
        <v>198</v>
      </c>
      <c r="U69">
        <v>7</v>
      </c>
      <c r="V69">
        <v>60</v>
      </c>
      <c r="W69">
        <v>199</v>
      </c>
      <c r="Y69">
        <v>7</v>
      </c>
      <c r="Z69">
        <v>60</v>
      </c>
      <c r="AA69">
        <v>197</v>
      </c>
      <c r="AC69">
        <v>7</v>
      </c>
      <c r="AD69">
        <v>60</v>
      </c>
      <c r="AE69">
        <v>198</v>
      </c>
      <c r="AG69">
        <v>7</v>
      </c>
      <c r="AH69">
        <v>60</v>
      </c>
      <c r="AI69">
        <v>197</v>
      </c>
      <c r="AK69">
        <v>7</v>
      </c>
      <c r="AL69">
        <v>60</v>
      </c>
      <c r="AM69">
        <v>198</v>
      </c>
      <c r="AO69">
        <v>7</v>
      </c>
      <c r="AP69">
        <v>60</v>
      </c>
      <c r="AQ69">
        <v>199</v>
      </c>
      <c r="AV69">
        <f t="shared" si="0"/>
        <v>182.9</v>
      </c>
    </row>
    <row r="70" spans="1:48" x14ac:dyDescent="0.25">
      <c r="A70" s="13">
        <f t="shared" si="1"/>
        <v>35.999999999999872</v>
      </c>
      <c r="B70" s="13"/>
      <c r="E70">
        <v>5</v>
      </c>
      <c r="F70">
        <v>0</v>
      </c>
      <c r="G70">
        <v>132</v>
      </c>
      <c r="I70">
        <v>5</v>
      </c>
      <c r="J70">
        <v>0</v>
      </c>
      <c r="K70">
        <v>175</v>
      </c>
      <c r="M70">
        <v>5</v>
      </c>
      <c r="N70">
        <v>0</v>
      </c>
      <c r="O70">
        <v>179</v>
      </c>
      <c r="Q70">
        <v>7</v>
      </c>
      <c r="R70">
        <v>60</v>
      </c>
      <c r="S70">
        <v>199</v>
      </c>
      <c r="U70">
        <v>7</v>
      </c>
      <c r="V70">
        <v>60</v>
      </c>
      <c r="W70">
        <v>199</v>
      </c>
      <c r="Y70">
        <v>7</v>
      </c>
      <c r="Z70">
        <v>60</v>
      </c>
      <c r="AA70">
        <v>199</v>
      </c>
      <c r="AC70">
        <v>7</v>
      </c>
      <c r="AD70">
        <v>60</v>
      </c>
      <c r="AE70">
        <v>200</v>
      </c>
      <c r="AG70">
        <v>7</v>
      </c>
      <c r="AH70">
        <v>60</v>
      </c>
      <c r="AI70">
        <v>200</v>
      </c>
      <c r="AK70">
        <v>7</v>
      </c>
      <c r="AL70">
        <v>60</v>
      </c>
      <c r="AM70">
        <v>199</v>
      </c>
      <c r="AO70">
        <v>7</v>
      </c>
      <c r="AP70">
        <v>60</v>
      </c>
      <c r="AQ70">
        <v>199</v>
      </c>
      <c r="AV70">
        <f t="shared" si="0"/>
        <v>188.1</v>
      </c>
    </row>
    <row r="71" spans="1:48" x14ac:dyDescent="0.25">
      <c r="A71" s="13">
        <f t="shared" si="1"/>
        <v>34.799999999999869</v>
      </c>
      <c r="B71" s="13"/>
      <c r="E71">
        <v>5</v>
      </c>
      <c r="F71">
        <v>0</v>
      </c>
      <c r="G71">
        <v>141</v>
      </c>
      <c r="I71">
        <v>5</v>
      </c>
      <c r="J71">
        <v>0</v>
      </c>
      <c r="K71">
        <v>178</v>
      </c>
      <c r="M71">
        <v>5</v>
      </c>
      <c r="N71">
        <v>0</v>
      </c>
      <c r="O71">
        <v>176</v>
      </c>
      <c r="Q71">
        <v>7</v>
      </c>
      <c r="R71">
        <v>60</v>
      </c>
      <c r="S71">
        <v>197</v>
      </c>
      <c r="U71">
        <v>7</v>
      </c>
      <c r="V71">
        <v>60</v>
      </c>
      <c r="W71">
        <v>198</v>
      </c>
      <c r="Y71">
        <v>7</v>
      </c>
      <c r="Z71">
        <v>60</v>
      </c>
      <c r="AA71">
        <v>200</v>
      </c>
      <c r="AC71">
        <v>7</v>
      </c>
      <c r="AD71">
        <v>60</v>
      </c>
      <c r="AE71">
        <v>200</v>
      </c>
      <c r="AG71">
        <v>7</v>
      </c>
      <c r="AH71">
        <v>60</v>
      </c>
      <c r="AI71">
        <v>201</v>
      </c>
      <c r="AK71">
        <v>7</v>
      </c>
      <c r="AL71">
        <v>60</v>
      </c>
      <c r="AM71">
        <v>197</v>
      </c>
      <c r="AO71">
        <v>7</v>
      </c>
      <c r="AP71">
        <v>60</v>
      </c>
      <c r="AQ71">
        <v>197</v>
      </c>
      <c r="AV71">
        <f t="shared" ref="AV71:AV80" si="2">(AQ71+AM71+AI71+AE71+AA71+W71+S71+O71+K71+G71)/10</f>
        <v>188.5</v>
      </c>
    </row>
    <row r="72" spans="1:48" x14ac:dyDescent="0.25">
      <c r="A72" s="13">
        <f t="shared" si="1"/>
        <v>33.599999999999866</v>
      </c>
      <c r="B72" s="13"/>
      <c r="E72">
        <v>5</v>
      </c>
      <c r="F72">
        <v>0</v>
      </c>
      <c r="G72">
        <v>136</v>
      </c>
      <c r="I72">
        <v>5</v>
      </c>
      <c r="J72">
        <v>0</v>
      </c>
      <c r="K72">
        <v>180</v>
      </c>
      <c r="M72">
        <v>5</v>
      </c>
      <c r="N72">
        <v>0</v>
      </c>
      <c r="O72">
        <v>181</v>
      </c>
      <c r="Q72">
        <v>7</v>
      </c>
      <c r="R72">
        <v>60</v>
      </c>
      <c r="S72">
        <v>198</v>
      </c>
      <c r="U72">
        <v>7</v>
      </c>
      <c r="V72">
        <v>60</v>
      </c>
      <c r="W72">
        <v>197</v>
      </c>
      <c r="Y72">
        <v>7</v>
      </c>
      <c r="Z72">
        <v>60</v>
      </c>
      <c r="AA72">
        <v>198</v>
      </c>
      <c r="AC72">
        <v>7</v>
      </c>
      <c r="AD72">
        <v>60</v>
      </c>
      <c r="AE72">
        <v>198</v>
      </c>
      <c r="AG72">
        <v>7</v>
      </c>
      <c r="AH72">
        <v>60</v>
      </c>
      <c r="AI72">
        <v>200</v>
      </c>
      <c r="AK72">
        <v>7</v>
      </c>
      <c r="AL72">
        <v>60</v>
      </c>
      <c r="AM72">
        <v>198</v>
      </c>
      <c r="AO72">
        <v>7</v>
      </c>
      <c r="AP72">
        <v>60</v>
      </c>
      <c r="AQ72">
        <v>198</v>
      </c>
      <c r="AV72">
        <f t="shared" si="2"/>
        <v>188.4</v>
      </c>
    </row>
    <row r="73" spans="1:48" x14ac:dyDescent="0.25">
      <c r="A73" s="13">
        <f t="shared" si="1"/>
        <v>32.399999999999864</v>
      </c>
      <c r="B73" s="13"/>
      <c r="E73">
        <v>5</v>
      </c>
      <c r="F73">
        <v>0</v>
      </c>
      <c r="G73">
        <v>146</v>
      </c>
      <c r="I73">
        <v>5</v>
      </c>
      <c r="J73">
        <v>0</v>
      </c>
      <c r="K73">
        <v>182</v>
      </c>
      <c r="M73">
        <v>6</v>
      </c>
      <c r="N73">
        <v>30</v>
      </c>
      <c r="O73">
        <v>165</v>
      </c>
      <c r="Q73">
        <v>7</v>
      </c>
      <c r="R73">
        <v>60</v>
      </c>
      <c r="S73">
        <v>199</v>
      </c>
      <c r="U73">
        <v>7</v>
      </c>
      <c r="V73">
        <v>60</v>
      </c>
      <c r="W73">
        <v>198</v>
      </c>
      <c r="Y73">
        <v>7</v>
      </c>
      <c r="Z73">
        <v>60</v>
      </c>
      <c r="AA73">
        <v>199</v>
      </c>
      <c r="AC73">
        <v>7</v>
      </c>
      <c r="AD73">
        <v>60</v>
      </c>
      <c r="AE73">
        <v>199</v>
      </c>
      <c r="AG73">
        <v>7</v>
      </c>
      <c r="AH73">
        <v>60</v>
      </c>
      <c r="AI73">
        <v>198</v>
      </c>
      <c r="AK73">
        <v>7</v>
      </c>
      <c r="AL73">
        <v>60</v>
      </c>
      <c r="AM73">
        <v>199</v>
      </c>
      <c r="AO73">
        <v>7</v>
      </c>
      <c r="AP73">
        <v>60</v>
      </c>
      <c r="AQ73">
        <v>199</v>
      </c>
      <c r="AV73">
        <f t="shared" si="2"/>
        <v>188.4</v>
      </c>
    </row>
    <row r="74" spans="1:48" x14ac:dyDescent="0.25">
      <c r="A74" s="13">
        <f t="shared" si="1"/>
        <v>31.199999999999864</v>
      </c>
      <c r="B74" s="13"/>
      <c r="E74">
        <v>5</v>
      </c>
      <c r="F74">
        <v>0</v>
      </c>
      <c r="G74">
        <v>162</v>
      </c>
      <c r="I74">
        <v>5</v>
      </c>
      <c r="J74">
        <v>0</v>
      </c>
      <c r="K74">
        <v>182</v>
      </c>
      <c r="M74">
        <v>6</v>
      </c>
      <c r="N74">
        <v>30</v>
      </c>
      <c r="O74">
        <v>168</v>
      </c>
      <c r="Q74">
        <v>7</v>
      </c>
      <c r="R74">
        <v>60</v>
      </c>
      <c r="S74">
        <v>199</v>
      </c>
      <c r="U74">
        <v>6</v>
      </c>
      <c r="V74">
        <v>30</v>
      </c>
      <c r="W74">
        <v>188</v>
      </c>
      <c r="Y74">
        <v>7</v>
      </c>
      <c r="Z74">
        <v>60</v>
      </c>
      <c r="AA74">
        <v>200</v>
      </c>
      <c r="AC74">
        <v>7</v>
      </c>
      <c r="AD74">
        <v>60</v>
      </c>
      <c r="AE74">
        <v>200</v>
      </c>
      <c r="AG74">
        <v>7</v>
      </c>
      <c r="AH74">
        <v>60</v>
      </c>
      <c r="AI74">
        <v>200</v>
      </c>
      <c r="AK74">
        <v>7</v>
      </c>
      <c r="AL74">
        <v>60</v>
      </c>
      <c r="AM74">
        <v>199</v>
      </c>
      <c r="AO74">
        <v>7</v>
      </c>
      <c r="AP74">
        <v>60</v>
      </c>
      <c r="AQ74">
        <v>199</v>
      </c>
      <c r="AV74">
        <f t="shared" si="2"/>
        <v>189.7</v>
      </c>
    </row>
    <row r="75" spans="1:48" x14ac:dyDescent="0.25">
      <c r="A75" s="13">
        <f t="shared" si="1"/>
        <v>29.999999999999865</v>
      </c>
      <c r="B75" s="13"/>
      <c r="E75">
        <v>5</v>
      </c>
      <c r="F75">
        <v>0</v>
      </c>
      <c r="G75">
        <v>162</v>
      </c>
      <c r="I75">
        <v>5</v>
      </c>
      <c r="J75">
        <v>0</v>
      </c>
      <c r="K75">
        <v>181</v>
      </c>
      <c r="M75">
        <v>6</v>
      </c>
      <c r="N75">
        <v>30</v>
      </c>
      <c r="O75">
        <v>180</v>
      </c>
      <c r="Q75">
        <v>7</v>
      </c>
      <c r="R75">
        <v>60</v>
      </c>
      <c r="S75">
        <v>198</v>
      </c>
      <c r="U75">
        <v>6</v>
      </c>
      <c r="V75">
        <v>30</v>
      </c>
      <c r="W75">
        <v>189</v>
      </c>
      <c r="Y75">
        <v>7</v>
      </c>
      <c r="Z75">
        <v>60</v>
      </c>
      <c r="AA75">
        <v>199</v>
      </c>
      <c r="AC75">
        <v>7</v>
      </c>
      <c r="AD75">
        <v>60</v>
      </c>
      <c r="AE75">
        <v>198</v>
      </c>
      <c r="AG75">
        <v>7</v>
      </c>
      <c r="AH75">
        <v>60</v>
      </c>
      <c r="AI75">
        <v>200</v>
      </c>
      <c r="AK75">
        <v>7</v>
      </c>
      <c r="AL75">
        <v>60</v>
      </c>
      <c r="AM75">
        <v>198</v>
      </c>
      <c r="AO75">
        <v>7</v>
      </c>
      <c r="AP75">
        <v>60</v>
      </c>
      <c r="AQ75">
        <v>198</v>
      </c>
      <c r="AV75">
        <f t="shared" si="2"/>
        <v>190.3</v>
      </c>
    </row>
    <row r="76" spans="1:48" x14ac:dyDescent="0.25">
      <c r="A76" s="13">
        <f t="shared" si="1"/>
        <v>28.799999999999866</v>
      </c>
      <c r="B76" s="13"/>
      <c r="E76">
        <v>5</v>
      </c>
      <c r="F76">
        <v>0</v>
      </c>
      <c r="G76">
        <v>170</v>
      </c>
      <c r="I76">
        <v>5</v>
      </c>
      <c r="J76">
        <v>0</v>
      </c>
      <c r="K76">
        <v>183</v>
      </c>
      <c r="M76">
        <v>6</v>
      </c>
      <c r="N76">
        <v>30</v>
      </c>
      <c r="O76">
        <v>187</v>
      </c>
      <c r="Q76">
        <v>7</v>
      </c>
      <c r="R76">
        <v>60</v>
      </c>
      <c r="S76">
        <v>199</v>
      </c>
      <c r="U76">
        <v>6</v>
      </c>
      <c r="V76">
        <v>30</v>
      </c>
      <c r="W76">
        <v>189</v>
      </c>
      <c r="Y76">
        <v>7</v>
      </c>
      <c r="Z76">
        <v>60</v>
      </c>
      <c r="AA76">
        <v>198</v>
      </c>
      <c r="AC76">
        <v>7</v>
      </c>
      <c r="AD76">
        <v>60</v>
      </c>
      <c r="AE76">
        <v>198</v>
      </c>
      <c r="AG76">
        <v>7</v>
      </c>
      <c r="AH76">
        <v>60</v>
      </c>
      <c r="AI76">
        <v>198</v>
      </c>
      <c r="AK76">
        <v>7</v>
      </c>
      <c r="AL76">
        <v>60</v>
      </c>
      <c r="AM76">
        <v>199</v>
      </c>
      <c r="AO76">
        <v>7</v>
      </c>
      <c r="AP76">
        <v>60</v>
      </c>
      <c r="AQ76">
        <v>198</v>
      </c>
      <c r="AV76">
        <f t="shared" si="2"/>
        <v>191.9</v>
      </c>
    </row>
    <row r="77" spans="1:48" x14ac:dyDescent="0.25">
      <c r="A77" s="13">
        <f t="shared" si="1"/>
        <v>27.599999999999866</v>
      </c>
      <c r="B77" s="13"/>
      <c r="E77">
        <v>5</v>
      </c>
      <c r="F77">
        <v>0</v>
      </c>
      <c r="G77">
        <v>177</v>
      </c>
      <c r="I77">
        <v>6</v>
      </c>
      <c r="J77">
        <v>30</v>
      </c>
      <c r="K77">
        <v>179</v>
      </c>
      <c r="M77">
        <v>7</v>
      </c>
      <c r="N77">
        <v>60</v>
      </c>
      <c r="O77">
        <v>197</v>
      </c>
      <c r="Q77">
        <v>7</v>
      </c>
      <c r="R77">
        <v>60</v>
      </c>
      <c r="S77">
        <v>198</v>
      </c>
      <c r="U77">
        <v>6</v>
      </c>
      <c r="V77">
        <v>30</v>
      </c>
      <c r="W77">
        <v>188</v>
      </c>
      <c r="Y77">
        <v>7</v>
      </c>
      <c r="Z77">
        <v>60</v>
      </c>
      <c r="AA77">
        <v>198</v>
      </c>
      <c r="AC77">
        <v>7</v>
      </c>
      <c r="AD77">
        <v>60</v>
      </c>
      <c r="AE77">
        <v>201</v>
      </c>
      <c r="AG77">
        <v>7</v>
      </c>
      <c r="AH77">
        <v>60</v>
      </c>
      <c r="AI77">
        <v>199</v>
      </c>
      <c r="AK77">
        <v>7</v>
      </c>
      <c r="AL77">
        <v>60</v>
      </c>
      <c r="AM77">
        <v>198</v>
      </c>
      <c r="AO77">
        <v>7</v>
      </c>
      <c r="AP77">
        <v>60</v>
      </c>
      <c r="AQ77">
        <v>197</v>
      </c>
      <c r="AV77">
        <f t="shared" si="2"/>
        <v>193.2</v>
      </c>
    </row>
    <row r="78" spans="1:48" x14ac:dyDescent="0.25">
      <c r="A78" s="13">
        <f t="shared" si="1"/>
        <v>26.399999999999867</v>
      </c>
      <c r="B78" s="13"/>
      <c r="E78">
        <v>5</v>
      </c>
      <c r="F78">
        <v>0</v>
      </c>
      <c r="G78">
        <v>178</v>
      </c>
      <c r="I78">
        <v>6</v>
      </c>
      <c r="J78">
        <v>30</v>
      </c>
      <c r="K78">
        <v>184</v>
      </c>
      <c r="M78">
        <v>7</v>
      </c>
      <c r="N78">
        <v>60</v>
      </c>
      <c r="O78">
        <v>195</v>
      </c>
      <c r="Q78">
        <v>7</v>
      </c>
      <c r="R78">
        <v>60</v>
      </c>
      <c r="S78">
        <v>197</v>
      </c>
      <c r="U78">
        <v>6</v>
      </c>
      <c r="V78">
        <v>30</v>
      </c>
      <c r="W78">
        <v>189</v>
      </c>
      <c r="Y78">
        <v>7</v>
      </c>
      <c r="Z78">
        <v>60</v>
      </c>
      <c r="AA78">
        <v>197</v>
      </c>
      <c r="AC78">
        <v>7</v>
      </c>
      <c r="AD78">
        <v>60</v>
      </c>
      <c r="AE78">
        <v>200</v>
      </c>
      <c r="AG78">
        <v>7</v>
      </c>
      <c r="AH78">
        <v>60</v>
      </c>
      <c r="AI78">
        <v>199</v>
      </c>
      <c r="AK78">
        <v>7</v>
      </c>
      <c r="AL78">
        <v>60</v>
      </c>
      <c r="AM78">
        <v>197</v>
      </c>
      <c r="AO78">
        <v>7</v>
      </c>
      <c r="AP78">
        <v>60</v>
      </c>
      <c r="AQ78">
        <v>197</v>
      </c>
      <c r="AV78">
        <f t="shared" si="2"/>
        <v>193.3</v>
      </c>
    </row>
    <row r="79" spans="1:48" x14ac:dyDescent="0.25">
      <c r="A79" s="13">
        <f t="shared" si="1"/>
        <v>25.199999999999868</v>
      </c>
      <c r="B79" s="13"/>
      <c r="E79">
        <v>5</v>
      </c>
      <c r="F79">
        <v>0</v>
      </c>
      <c r="G79">
        <v>179</v>
      </c>
      <c r="I79">
        <v>7</v>
      </c>
      <c r="J79">
        <v>60</v>
      </c>
      <c r="K79">
        <v>194</v>
      </c>
      <c r="M79">
        <v>7</v>
      </c>
      <c r="N79">
        <v>60</v>
      </c>
      <c r="O79">
        <v>198</v>
      </c>
      <c r="Q79">
        <v>6</v>
      </c>
      <c r="R79">
        <v>30</v>
      </c>
      <c r="S79">
        <v>190</v>
      </c>
      <c r="U79">
        <v>6</v>
      </c>
      <c r="V79">
        <v>30</v>
      </c>
      <c r="W79">
        <v>190</v>
      </c>
      <c r="Y79">
        <v>7</v>
      </c>
      <c r="Z79">
        <v>60</v>
      </c>
      <c r="AA79">
        <v>197</v>
      </c>
      <c r="AC79">
        <v>7</v>
      </c>
      <c r="AD79">
        <v>60</v>
      </c>
      <c r="AE79">
        <v>199</v>
      </c>
      <c r="AG79">
        <v>7</v>
      </c>
      <c r="AH79">
        <v>60</v>
      </c>
      <c r="AI79">
        <v>198</v>
      </c>
      <c r="AK79">
        <v>6</v>
      </c>
      <c r="AL79">
        <v>30</v>
      </c>
      <c r="AM79">
        <v>190</v>
      </c>
      <c r="AO79">
        <v>7</v>
      </c>
      <c r="AP79">
        <v>60</v>
      </c>
      <c r="AQ79">
        <v>198</v>
      </c>
      <c r="AV79">
        <f t="shared" si="2"/>
        <v>193.3</v>
      </c>
    </row>
    <row r="80" spans="1:48" x14ac:dyDescent="0.25">
      <c r="A80" s="13">
        <f t="shared" si="1"/>
        <v>23.999999999999869</v>
      </c>
      <c r="B80" s="13"/>
      <c r="E80">
        <v>5</v>
      </c>
      <c r="F80">
        <v>0</v>
      </c>
      <c r="G80">
        <v>180</v>
      </c>
      <c r="I80">
        <v>7</v>
      </c>
      <c r="J80">
        <v>60</v>
      </c>
      <c r="K80">
        <v>198</v>
      </c>
      <c r="M80">
        <v>7</v>
      </c>
      <c r="N80">
        <v>60</v>
      </c>
      <c r="O80">
        <v>199</v>
      </c>
      <c r="Q80">
        <v>6</v>
      </c>
      <c r="R80">
        <v>30</v>
      </c>
      <c r="S80">
        <v>189</v>
      </c>
      <c r="U80">
        <v>6</v>
      </c>
      <c r="V80">
        <v>30</v>
      </c>
      <c r="W80">
        <v>188</v>
      </c>
      <c r="Y80">
        <v>7</v>
      </c>
      <c r="Z80">
        <v>60</v>
      </c>
      <c r="AA80">
        <v>199</v>
      </c>
      <c r="AC80">
        <v>7</v>
      </c>
      <c r="AD80">
        <v>60</v>
      </c>
      <c r="AE80">
        <v>199</v>
      </c>
      <c r="AG80">
        <v>7</v>
      </c>
      <c r="AH80">
        <v>60</v>
      </c>
      <c r="AI80">
        <v>198</v>
      </c>
      <c r="AK80">
        <v>6</v>
      </c>
      <c r="AL80">
        <v>30</v>
      </c>
      <c r="AM80">
        <v>189</v>
      </c>
      <c r="AO80">
        <v>7</v>
      </c>
      <c r="AP80">
        <v>60</v>
      </c>
      <c r="AQ80">
        <v>198</v>
      </c>
      <c r="AV80">
        <f t="shared" si="2"/>
        <v>193.7</v>
      </c>
    </row>
    <row r="81" spans="1:2" x14ac:dyDescent="0.25">
      <c r="A81" s="13">
        <f t="shared" si="1"/>
        <v>22.799999999999869</v>
      </c>
      <c r="B81" s="13"/>
    </row>
    <row r="82" spans="1:2" x14ac:dyDescent="0.25">
      <c r="A82" s="13">
        <f t="shared" si="1"/>
        <v>21.59999999999987</v>
      </c>
      <c r="B82" s="13"/>
    </row>
    <row r="83" spans="1:2" x14ac:dyDescent="0.25">
      <c r="A83" s="13">
        <f t="shared" si="1"/>
        <v>20.399999999999871</v>
      </c>
      <c r="B83" s="13"/>
    </row>
    <row r="84" spans="1:2" x14ac:dyDescent="0.25">
      <c r="A84" s="13">
        <f t="shared" si="1"/>
        <v>19.199999999999871</v>
      </c>
      <c r="B84" s="13"/>
    </row>
    <row r="85" spans="1:2" x14ac:dyDescent="0.25">
      <c r="A85" s="13">
        <f t="shared" si="1"/>
        <v>17.999999999999872</v>
      </c>
      <c r="B85" s="13"/>
    </row>
    <row r="86" spans="1:2" x14ac:dyDescent="0.25">
      <c r="A86" s="13">
        <f t="shared" si="1"/>
        <v>16.799999999999873</v>
      </c>
      <c r="B86" s="13"/>
    </row>
    <row r="87" spans="1:2" x14ac:dyDescent="0.25">
      <c r="A87" s="13">
        <f t="shared" si="1"/>
        <v>15.599999999999874</v>
      </c>
      <c r="B87" s="13"/>
    </row>
    <row r="88" spans="1:2" x14ac:dyDescent="0.25">
      <c r="A88" s="13">
        <f t="shared" si="1"/>
        <v>14.399999999999874</v>
      </c>
      <c r="B88" s="13"/>
    </row>
    <row r="89" spans="1:2" x14ac:dyDescent="0.25">
      <c r="A89" s="13">
        <f t="shared" si="1"/>
        <v>13.199999999999875</v>
      </c>
      <c r="B89" s="13"/>
    </row>
    <row r="90" spans="1:2" x14ac:dyDescent="0.25">
      <c r="A90" s="13">
        <f t="shared" si="1"/>
        <v>11.999999999999876</v>
      </c>
      <c r="B90" s="13"/>
    </row>
    <row r="91" spans="1:2" x14ac:dyDescent="0.25">
      <c r="A91" s="13">
        <f t="shared" ref="A91:A113" si="3">A90-$C$25</f>
        <v>10.799999999999876</v>
      </c>
      <c r="B91" s="13"/>
    </row>
    <row r="92" spans="1:2" x14ac:dyDescent="0.25">
      <c r="A92" s="13">
        <f t="shared" si="3"/>
        <v>9.5999999999998771</v>
      </c>
      <c r="B92" s="13"/>
    </row>
    <row r="93" spans="1:2" x14ac:dyDescent="0.25">
      <c r="A93" s="13">
        <f t="shared" si="3"/>
        <v>8.3999999999998778</v>
      </c>
      <c r="B93" s="13"/>
    </row>
    <row r="94" spans="1:2" x14ac:dyDescent="0.25">
      <c r="A94" s="13">
        <f t="shared" si="3"/>
        <v>7.1999999999998776</v>
      </c>
      <c r="B94" s="13"/>
    </row>
    <row r="95" spans="1:2" x14ac:dyDescent="0.25">
      <c r="A95" s="13">
        <f t="shared" si="3"/>
        <v>5.9999999999998774</v>
      </c>
      <c r="B95" s="13"/>
    </row>
    <row r="96" spans="1:2" x14ac:dyDescent="0.25">
      <c r="A96" s="13">
        <f t="shared" si="3"/>
        <v>4.7999999999998773</v>
      </c>
      <c r="B96" s="13"/>
    </row>
    <row r="97" spans="1:2" x14ac:dyDescent="0.25">
      <c r="A97" s="13">
        <f t="shared" si="3"/>
        <v>3.5999999999998771</v>
      </c>
      <c r="B97" s="13"/>
    </row>
    <row r="98" spans="1:2" x14ac:dyDescent="0.25">
      <c r="A98" s="13">
        <f t="shared" si="3"/>
        <v>2.3999999999998769</v>
      </c>
      <c r="B98" s="13"/>
    </row>
    <row r="99" spans="1:2" x14ac:dyDescent="0.25">
      <c r="A99" s="13">
        <f t="shared" si="3"/>
        <v>1.1999999999998769</v>
      </c>
      <c r="B99" s="13"/>
    </row>
    <row r="100" spans="1:2" x14ac:dyDescent="0.25">
      <c r="A100" s="13">
        <v>0</v>
      </c>
      <c r="B100" s="13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81"/>
  <sheetViews>
    <sheetView topLeftCell="A160" zoomScale="70" zoomScaleNormal="70" workbookViewId="0">
      <selection activeCell="L167" sqref="L167"/>
    </sheetView>
  </sheetViews>
  <sheetFormatPr baseColWidth="10" defaultRowHeight="15" x14ac:dyDescent="0.25"/>
  <cols>
    <col min="2" max="2" width="16.28515625" customWidth="1"/>
  </cols>
  <sheetData>
    <row r="2" spans="2:15" ht="18.75" x14ac:dyDescent="0.3">
      <c r="B2" s="3" t="s">
        <v>0</v>
      </c>
      <c r="C2" s="4" t="s">
        <v>14</v>
      </c>
      <c r="D2" s="4" t="s">
        <v>15</v>
      </c>
      <c r="E2" s="4"/>
      <c r="F2" s="4"/>
      <c r="G2" s="4"/>
      <c r="H2" s="4"/>
      <c r="I2" s="4"/>
      <c r="J2" s="4"/>
      <c r="K2" s="4"/>
      <c r="L2" s="4"/>
      <c r="M2" s="4"/>
      <c r="N2" s="4"/>
      <c r="O2" s="5"/>
    </row>
    <row r="3" spans="2:15" x14ac:dyDescent="0.25">
      <c r="B3" s="6"/>
      <c r="C3" s="7">
        <v>378</v>
      </c>
      <c r="D3" s="7">
        <v>0</v>
      </c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2:15" x14ac:dyDescent="0.25">
      <c r="B4" s="6"/>
      <c r="C4" s="7">
        <v>360</v>
      </c>
      <c r="D4" s="7">
        <v>5</v>
      </c>
      <c r="E4" s="7"/>
      <c r="F4" s="7"/>
      <c r="G4" s="7"/>
      <c r="H4" s="7"/>
      <c r="I4" s="7"/>
      <c r="J4" s="7"/>
      <c r="K4" s="7"/>
      <c r="L4" s="7"/>
      <c r="M4" s="7"/>
      <c r="N4" s="7"/>
      <c r="O4" s="8"/>
    </row>
    <row r="5" spans="2:15" x14ac:dyDescent="0.25">
      <c r="B5" s="6"/>
      <c r="C5" s="7">
        <f>C4-30</f>
        <v>330</v>
      </c>
      <c r="D5" s="7">
        <v>23</v>
      </c>
      <c r="E5" s="7"/>
      <c r="F5" s="7"/>
      <c r="G5" s="7"/>
      <c r="H5" s="7"/>
      <c r="I5" s="7"/>
      <c r="J5" s="7"/>
      <c r="K5" s="7"/>
      <c r="L5" s="7"/>
      <c r="M5" s="7"/>
      <c r="N5" s="7"/>
      <c r="O5" s="8"/>
    </row>
    <row r="6" spans="2:15" x14ac:dyDescent="0.25">
      <c r="B6" s="6"/>
      <c r="C6" s="7">
        <f t="shared" ref="C6:C15" si="0">C5-30</f>
        <v>300</v>
      </c>
      <c r="D6" s="7">
        <v>25</v>
      </c>
      <c r="E6" s="7"/>
      <c r="F6" s="7"/>
      <c r="G6" s="7"/>
      <c r="H6" s="7"/>
      <c r="I6" s="7"/>
      <c r="J6" s="7"/>
      <c r="K6" s="7"/>
      <c r="L6" s="7"/>
      <c r="M6" s="7"/>
      <c r="N6" s="7"/>
      <c r="O6" s="8"/>
    </row>
    <row r="7" spans="2:15" x14ac:dyDescent="0.25">
      <c r="B7" s="6"/>
      <c r="C7" s="7">
        <f t="shared" si="0"/>
        <v>270</v>
      </c>
      <c r="D7" s="7">
        <v>29</v>
      </c>
      <c r="E7" s="7"/>
      <c r="F7" s="7"/>
      <c r="G7" s="7"/>
      <c r="H7" s="7"/>
      <c r="I7" s="7"/>
      <c r="J7" s="7"/>
      <c r="K7" s="7"/>
      <c r="L7" s="7"/>
      <c r="M7" s="7"/>
      <c r="N7" s="7"/>
      <c r="O7" s="8"/>
    </row>
    <row r="8" spans="2:15" x14ac:dyDescent="0.25">
      <c r="B8" s="6"/>
      <c r="C8" s="7">
        <f t="shared" si="0"/>
        <v>240</v>
      </c>
      <c r="D8" s="7">
        <v>35</v>
      </c>
      <c r="E8" s="7"/>
      <c r="F8" s="7"/>
      <c r="G8" s="7"/>
      <c r="H8" s="7"/>
      <c r="I8" s="7"/>
      <c r="J8" s="7"/>
      <c r="K8" s="7"/>
      <c r="L8" s="7"/>
      <c r="M8" s="7"/>
      <c r="N8" s="7"/>
      <c r="O8" s="8"/>
    </row>
    <row r="9" spans="2:15" x14ac:dyDescent="0.25">
      <c r="B9" s="6"/>
      <c r="C9" s="7">
        <f t="shared" si="0"/>
        <v>210</v>
      </c>
      <c r="D9" s="7">
        <v>39</v>
      </c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2:15" x14ac:dyDescent="0.25">
      <c r="B10" s="6"/>
      <c r="C10" s="7">
        <f t="shared" si="0"/>
        <v>180</v>
      </c>
      <c r="D10" s="7">
        <v>50</v>
      </c>
      <c r="E10" s="7"/>
      <c r="F10" s="7"/>
      <c r="G10" s="7"/>
      <c r="H10" s="7"/>
      <c r="I10" s="7"/>
      <c r="J10" s="7"/>
      <c r="K10" s="7"/>
      <c r="L10" s="7"/>
      <c r="M10" s="7"/>
      <c r="N10" s="7"/>
      <c r="O10" s="8"/>
    </row>
    <row r="11" spans="2:15" x14ac:dyDescent="0.25">
      <c r="B11" s="6"/>
      <c r="C11" s="7">
        <f t="shared" si="0"/>
        <v>150</v>
      </c>
      <c r="D11" s="7">
        <v>71</v>
      </c>
      <c r="E11" s="7"/>
      <c r="F11" s="7"/>
      <c r="G11" s="7"/>
      <c r="H11" s="7"/>
      <c r="I11" s="7"/>
      <c r="J11" s="7"/>
      <c r="K11" s="7"/>
      <c r="L11" s="7"/>
      <c r="M11" s="7"/>
      <c r="N11" s="7"/>
      <c r="O11" s="8"/>
    </row>
    <row r="12" spans="2:15" x14ac:dyDescent="0.25">
      <c r="B12" s="6"/>
      <c r="C12" s="7">
        <f t="shared" si="0"/>
        <v>120</v>
      </c>
      <c r="D12" s="7">
        <v>106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8"/>
    </row>
    <row r="13" spans="2:15" x14ac:dyDescent="0.25">
      <c r="B13" s="6"/>
      <c r="C13" s="7">
        <f t="shared" si="0"/>
        <v>90</v>
      </c>
      <c r="D13" s="7">
        <v>117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8"/>
    </row>
    <row r="14" spans="2:15" x14ac:dyDescent="0.25">
      <c r="B14" s="6"/>
      <c r="C14" s="7">
        <f t="shared" si="0"/>
        <v>60</v>
      </c>
      <c r="D14" s="7">
        <v>132</v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8"/>
    </row>
    <row r="15" spans="2:15" x14ac:dyDescent="0.25">
      <c r="B15" s="6"/>
      <c r="C15" s="7">
        <f t="shared" si="0"/>
        <v>30</v>
      </c>
      <c r="D15" s="7">
        <v>179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8"/>
    </row>
    <row r="16" spans="2:15" x14ac:dyDescent="0.25">
      <c r="B16" s="6"/>
      <c r="C16" s="7">
        <f>C15-30</f>
        <v>0</v>
      </c>
      <c r="D16" s="7">
        <v>202</v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8"/>
    </row>
    <row r="17" spans="2:15" x14ac:dyDescent="0.25"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8"/>
    </row>
    <row r="18" spans="2:15" x14ac:dyDescent="0.25"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8"/>
    </row>
    <row r="19" spans="2:15" x14ac:dyDescent="0.25"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8"/>
    </row>
    <row r="20" spans="2:15" x14ac:dyDescent="0.25"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8"/>
    </row>
    <row r="21" spans="2:15" x14ac:dyDescent="0.25"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8"/>
    </row>
    <row r="22" spans="2:15" x14ac:dyDescent="0.25"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8"/>
    </row>
    <row r="23" spans="2:15" x14ac:dyDescent="0.25"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/>
    </row>
    <row r="24" spans="2:15" x14ac:dyDescent="0.25"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1"/>
    </row>
    <row r="28" spans="2:15" ht="15.75" x14ac:dyDescent="0.25">
      <c r="B28" s="12" t="s">
        <v>1</v>
      </c>
      <c r="C28" s="4" t="s">
        <v>14</v>
      </c>
      <c r="D28" s="4" t="s">
        <v>15</v>
      </c>
      <c r="E28" s="4"/>
      <c r="F28" s="4"/>
      <c r="G28" s="4"/>
      <c r="H28" s="4"/>
      <c r="I28" s="4"/>
      <c r="J28" s="4"/>
      <c r="K28" s="4"/>
      <c r="L28" s="4"/>
      <c r="M28" s="4"/>
      <c r="N28" s="4"/>
      <c r="O28" s="5"/>
    </row>
    <row r="29" spans="2:15" x14ac:dyDescent="0.25">
      <c r="B29" s="6"/>
      <c r="C29" s="7">
        <v>369.5</v>
      </c>
      <c r="D29" s="7">
        <v>0</v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8"/>
    </row>
    <row r="30" spans="2:15" x14ac:dyDescent="0.25">
      <c r="B30" s="6"/>
      <c r="C30" s="7">
        <v>360</v>
      </c>
      <c r="D30" s="7">
        <v>8</v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8"/>
    </row>
    <row r="31" spans="2:15" x14ac:dyDescent="0.25">
      <c r="B31" s="6"/>
      <c r="C31" s="7">
        <f>C30-30</f>
        <v>330</v>
      </c>
      <c r="D31" s="7">
        <v>25</v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8"/>
    </row>
    <row r="32" spans="2:15" x14ac:dyDescent="0.25">
      <c r="B32" s="6"/>
      <c r="C32" s="7">
        <f t="shared" ref="C32:C41" si="1">C31-30</f>
        <v>300</v>
      </c>
      <c r="D32" s="7">
        <v>27</v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8"/>
    </row>
    <row r="33" spans="2:15" x14ac:dyDescent="0.25">
      <c r="B33" s="6"/>
      <c r="C33" s="7">
        <f t="shared" si="1"/>
        <v>270</v>
      </c>
      <c r="D33" s="7">
        <v>30</v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8"/>
    </row>
    <row r="34" spans="2:15" x14ac:dyDescent="0.25">
      <c r="B34" s="6"/>
      <c r="C34" s="7">
        <f t="shared" si="1"/>
        <v>240</v>
      </c>
      <c r="D34" s="7">
        <v>38</v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8"/>
    </row>
    <row r="35" spans="2:15" x14ac:dyDescent="0.25">
      <c r="B35" s="6"/>
      <c r="C35" s="7">
        <f t="shared" si="1"/>
        <v>210</v>
      </c>
      <c r="D35" s="7">
        <v>45</v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8"/>
    </row>
    <row r="36" spans="2:15" x14ac:dyDescent="0.25">
      <c r="B36" s="6"/>
      <c r="C36" s="7">
        <f t="shared" si="1"/>
        <v>180</v>
      </c>
      <c r="D36" s="7">
        <v>62</v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8"/>
    </row>
    <row r="37" spans="2:15" x14ac:dyDescent="0.25">
      <c r="B37" s="6"/>
      <c r="C37" s="7">
        <f t="shared" si="1"/>
        <v>150</v>
      </c>
      <c r="D37" s="7">
        <v>76</v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8"/>
    </row>
    <row r="38" spans="2:15" x14ac:dyDescent="0.25">
      <c r="B38" s="6"/>
      <c r="C38" s="7">
        <f t="shared" si="1"/>
        <v>120</v>
      </c>
      <c r="D38" s="7">
        <v>112</v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8"/>
    </row>
    <row r="39" spans="2:15" x14ac:dyDescent="0.25">
      <c r="B39" s="6"/>
      <c r="C39" s="7">
        <f t="shared" si="1"/>
        <v>90</v>
      </c>
      <c r="D39" s="7">
        <v>120</v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8"/>
    </row>
    <row r="40" spans="2:15" x14ac:dyDescent="0.25">
      <c r="B40" s="6"/>
      <c r="C40" s="7">
        <f t="shared" si="1"/>
        <v>60</v>
      </c>
      <c r="D40" s="7">
        <v>130</v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8"/>
    </row>
    <row r="41" spans="2:15" x14ac:dyDescent="0.25">
      <c r="B41" s="6"/>
      <c r="C41" s="7">
        <f t="shared" si="1"/>
        <v>30</v>
      </c>
      <c r="D41" s="7">
        <v>190</v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8"/>
    </row>
    <row r="42" spans="2:15" x14ac:dyDescent="0.25">
      <c r="B42" s="6"/>
      <c r="C42" s="7">
        <f>C41-30</f>
        <v>0</v>
      </c>
      <c r="D42" s="7">
        <v>208</v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8"/>
    </row>
    <row r="43" spans="2:15" x14ac:dyDescent="0.25">
      <c r="B43" s="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8"/>
    </row>
    <row r="44" spans="2:15" x14ac:dyDescent="0.25">
      <c r="B44" s="6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8"/>
    </row>
    <row r="45" spans="2:15" x14ac:dyDescent="0.25">
      <c r="B45" s="6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8"/>
    </row>
    <row r="46" spans="2:15" x14ac:dyDescent="0.25"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8"/>
    </row>
    <row r="47" spans="2:15" x14ac:dyDescent="0.25">
      <c r="B47" s="6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8"/>
    </row>
    <row r="48" spans="2:15" x14ac:dyDescent="0.25">
      <c r="B48" s="6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8"/>
    </row>
    <row r="49" spans="2:15" x14ac:dyDescent="0.25">
      <c r="B49" s="6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8"/>
    </row>
    <row r="50" spans="2:15" x14ac:dyDescent="0.25">
      <c r="B50" s="6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8"/>
    </row>
    <row r="51" spans="2:15" x14ac:dyDescent="0.25">
      <c r="B51" s="6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8"/>
    </row>
    <row r="52" spans="2:15" x14ac:dyDescent="0.25">
      <c r="B52" s="9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1"/>
    </row>
    <row r="57" spans="2:15" ht="15.75" x14ac:dyDescent="0.25">
      <c r="B57" s="12" t="s">
        <v>20</v>
      </c>
      <c r="C57" s="4" t="s">
        <v>18</v>
      </c>
      <c r="D57" s="4" t="s">
        <v>19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5"/>
    </row>
    <row r="58" spans="2:15" x14ac:dyDescent="0.25">
      <c r="B58" s="6"/>
      <c r="C58" s="7">
        <f>(C29+C3)/2</f>
        <v>373.75</v>
      </c>
      <c r="D58" s="7">
        <f>(D29+D3)/2</f>
        <v>0</v>
      </c>
      <c r="E58" s="7"/>
      <c r="F58" s="7"/>
      <c r="G58" s="7"/>
      <c r="H58" s="7"/>
      <c r="I58" s="7"/>
      <c r="J58" s="7"/>
      <c r="K58" s="7"/>
      <c r="L58" s="7"/>
      <c r="M58" s="7"/>
      <c r="N58" s="7"/>
      <c r="O58" s="8"/>
    </row>
    <row r="59" spans="2:15" x14ac:dyDescent="0.25">
      <c r="B59" s="6"/>
      <c r="C59" s="7">
        <f>(C30+C4)/2</f>
        <v>360</v>
      </c>
      <c r="D59" s="7">
        <f>(D30+D4)/2</f>
        <v>6.5</v>
      </c>
      <c r="E59" s="7"/>
      <c r="F59" s="7"/>
      <c r="G59" s="7"/>
      <c r="H59" s="7"/>
      <c r="I59" s="7"/>
      <c r="J59" s="7"/>
      <c r="K59" s="7"/>
      <c r="L59" s="7"/>
      <c r="M59" s="7"/>
      <c r="N59" s="7"/>
      <c r="O59" s="8"/>
    </row>
    <row r="60" spans="2:15" x14ac:dyDescent="0.25">
      <c r="B60" s="6"/>
      <c r="C60" s="7">
        <f>(C31+C5)/2</f>
        <v>330</v>
      </c>
      <c r="D60" s="7">
        <f>(D31+D5)/2</f>
        <v>24</v>
      </c>
      <c r="E60" s="7"/>
      <c r="F60" s="7"/>
      <c r="G60" s="7"/>
      <c r="H60" s="7"/>
      <c r="I60" s="7"/>
      <c r="J60" s="7"/>
      <c r="K60" s="7"/>
      <c r="L60" s="7"/>
      <c r="M60" s="7"/>
      <c r="N60" s="7"/>
      <c r="O60" s="8"/>
    </row>
    <row r="61" spans="2:15" x14ac:dyDescent="0.25">
      <c r="B61" s="6"/>
      <c r="C61" s="7">
        <f>(C32+C6)/2</f>
        <v>300</v>
      </c>
      <c r="D61" s="7">
        <f>(D32+D6)/2</f>
        <v>26</v>
      </c>
      <c r="E61" s="7"/>
      <c r="F61" s="7"/>
      <c r="G61" s="7"/>
      <c r="H61" s="7"/>
      <c r="I61" s="7"/>
      <c r="J61" s="7"/>
      <c r="K61" s="7"/>
      <c r="L61" s="7"/>
      <c r="M61" s="7"/>
      <c r="N61" s="7"/>
      <c r="O61" s="8"/>
    </row>
    <row r="62" spans="2:15" x14ac:dyDescent="0.25">
      <c r="B62" s="6"/>
      <c r="C62" s="7">
        <f>(C33+C7)/2</f>
        <v>270</v>
      </c>
      <c r="D62" s="7">
        <f>(D33+D7)/2</f>
        <v>29.5</v>
      </c>
      <c r="E62" s="7"/>
      <c r="F62" s="7"/>
      <c r="G62" s="7"/>
      <c r="H62" s="7"/>
      <c r="I62" s="7"/>
      <c r="J62" s="7"/>
      <c r="K62" s="7"/>
      <c r="L62" s="7"/>
      <c r="M62" s="7"/>
      <c r="N62" s="7"/>
      <c r="O62" s="8"/>
    </row>
    <row r="63" spans="2:15" x14ac:dyDescent="0.25">
      <c r="B63" s="6"/>
      <c r="C63" s="7">
        <f>(C34+C8)/2</f>
        <v>240</v>
      </c>
      <c r="D63" s="7">
        <f>(D34+D8)/2</f>
        <v>36.5</v>
      </c>
      <c r="E63" s="7"/>
      <c r="F63" s="7"/>
      <c r="G63" s="7"/>
      <c r="H63" s="7"/>
      <c r="I63" s="7"/>
      <c r="J63" s="7"/>
      <c r="K63" s="7"/>
      <c r="L63" s="7"/>
      <c r="M63" s="7"/>
      <c r="N63" s="7"/>
      <c r="O63" s="8"/>
    </row>
    <row r="64" spans="2:15" x14ac:dyDescent="0.25">
      <c r="B64" s="6"/>
      <c r="C64" s="7">
        <f>(C35+C9)/2</f>
        <v>210</v>
      </c>
      <c r="D64" s="7">
        <f>(D35+D9)/2</f>
        <v>42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8"/>
    </row>
    <row r="65" spans="2:16" x14ac:dyDescent="0.25">
      <c r="B65" s="6"/>
      <c r="C65" s="7">
        <f>(C36+C10)/2</f>
        <v>180</v>
      </c>
      <c r="D65" s="7">
        <f>(D36+D10)/2</f>
        <v>56</v>
      </c>
      <c r="E65" s="7"/>
      <c r="F65" s="7"/>
      <c r="G65" s="7"/>
      <c r="H65" s="7"/>
      <c r="I65" s="7"/>
      <c r="J65" s="7"/>
      <c r="K65" s="7"/>
      <c r="L65" s="7"/>
      <c r="M65" s="7"/>
      <c r="N65" s="7"/>
      <c r="O65" s="8"/>
    </row>
    <row r="66" spans="2:16" x14ac:dyDescent="0.25">
      <c r="B66" s="6"/>
      <c r="C66" s="7">
        <f>(C37+C11)/2</f>
        <v>150</v>
      </c>
      <c r="D66" s="7">
        <f>(D37+D11)/2</f>
        <v>73.5</v>
      </c>
      <c r="E66" s="7"/>
      <c r="F66" s="7"/>
      <c r="G66" s="7"/>
      <c r="H66" s="7"/>
      <c r="I66" s="7"/>
      <c r="J66" s="7"/>
      <c r="K66" s="7"/>
      <c r="L66" s="7"/>
      <c r="M66" s="7"/>
      <c r="N66" s="7"/>
      <c r="O66" s="8"/>
    </row>
    <row r="67" spans="2:16" x14ac:dyDescent="0.25">
      <c r="B67" s="6"/>
      <c r="C67" s="7">
        <f>(C38+C12)/2</f>
        <v>120</v>
      </c>
      <c r="D67" s="7">
        <f>(D38+D12)/2</f>
        <v>109</v>
      </c>
      <c r="E67" s="7"/>
      <c r="F67" s="7"/>
      <c r="G67" s="7"/>
      <c r="H67" s="7"/>
      <c r="I67" s="7"/>
      <c r="J67" s="7"/>
      <c r="K67" s="7"/>
      <c r="L67" s="7"/>
      <c r="M67" s="7"/>
      <c r="N67" s="7"/>
      <c r="O67" s="8"/>
    </row>
    <row r="68" spans="2:16" x14ac:dyDescent="0.25">
      <c r="B68" s="6"/>
      <c r="C68" s="7">
        <f>(C39+C13)/2</f>
        <v>90</v>
      </c>
      <c r="D68" s="7">
        <f>(D39+D13)/2</f>
        <v>118.5</v>
      </c>
      <c r="E68" s="7"/>
      <c r="F68" s="7"/>
      <c r="G68" s="7"/>
      <c r="H68" s="7"/>
      <c r="I68" s="7"/>
      <c r="J68" s="7"/>
      <c r="K68" s="7"/>
      <c r="L68" s="7"/>
      <c r="M68" s="7"/>
      <c r="N68" s="7"/>
      <c r="O68" s="8"/>
    </row>
    <row r="69" spans="2:16" x14ac:dyDescent="0.25">
      <c r="B69" s="6"/>
      <c r="C69" s="7">
        <f>(C40+C14)/2</f>
        <v>60</v>
      </c>
      <c r="D69" s="7">
        <f>(D40+D14)/2</f>
        <v>131</v>
      </c>
      <c r="E69" s="7"/>
      <c r="F69" s="7"/>
      <c r="G69" s="7"/>
      <c r="H69" s="7"/>
      <c r="I69" s="7"/>
      <c r="J69" s="7"/>
      <c r="K69" s="7"/>
      <c r="L69" s="7"/>
      <c r="M69" s="7"/>
      <c r="N69" s="7"/>
      <c r="O69" s="8"/>
    </row>
    <row r="70" spans="2:16" x14ac:dyDescent="0.25">
      <c r="B70" s="6"/>
      <c r="C70" s="7">
        <f>(C41+C15)/2</f>
        <v>30</v>
      </c>
      <c r="D70" s="7">
        <f>(D41+D15)/2</f>
        <v>184.5</v>
      </c>
      <c r="E70" s="7"/>
      <c r="F70" s="7"/>
      <c r="G70" s="7"/>
      <c r="H70" s="7"/>
      <c r="I70" s="7"/>
      <c r="J70" s="7"/>
      <c r="K70" s="7"/>
      <c r="L70" s="7"/>
      <c r="M70" s="7"/>
      <c r="N70" s="7"/>
      <c r="O70" s="8"/>
    </row>
    <row r="71" spans="2:16" x14ac:dyDescent="0.25">
      <c r="B71" s="6"/>
      <c r="C71" s="7">
        <f>(C42+C16)/2</f>
        <v>0</v>
      </c>
      <c r="D71" s="7">
        <f>(D42+D16)/2</f>
        <v>205</v>
      </c>
      <c r="E71" s="7"/>
      <c r="F71" s="7"/>
      <c r="G71" s="7"/>
      <c r="H71" s="7"/>
      <c r="I71" s="7"/>
      <c r="J71" s="7"/>
      <c r="K71" s="7"/>
      <c r="L71" s="7"/>
      <c r="M71" s="7"/>
      <c r="N71" s="7"/>
      <c r="O71" s="8"/>
    </row>
    <row r="72" spans="2:16" x14ac:dyDescent="0.25">
      <c r="B72" s="9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1"/>
    </row>
    <row r="76" spans="2:16" ht="15.75" x14ac:dyDescent="0.25">
      <c r="B76" s="12" t="s">
        <v>21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5"/>
    </row>
    <row r="77" spans="2:16" x14ac:dyDescent="0.25">
      <c r="B77" s="6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8"/>
    </row>
    <row r="78" spans="2:16" x14ac:dyDescent="0.25">
      <c r="B78" s="6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8"/>
    </row>
    <row r="79" spans="2:16" x14ac:dyDescent="0.25">
      <c r="B79" s="6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8"/>
    </row>
    <row r="80" spans="2:16" x14ac:dyDescent="0.25">
      <c r="B80" s="6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8"/>
    </row>
    <row r="81" spans="1:16" x14ac:dyDescent="0.25">
      <c r="B81" s="6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8"/>
    </row>
    <row r="82" spans="1:16" x14ac:dyDescent="0.25">
      <c r="B82" s="6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8"/>
    </row>
    <row r="83" spans="1:16" x14ac:dyDescent="0.25">
      <c r="B83" s="6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8"/>
    </row>
    <row r="84" spans="1:16" x14ac:dyDescent="0.25">
      <c r="B84" s="6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8"/>
    </row>
    <row r="85" spans="1:16" x14ac:dyDescent="0.25">
      <c r="B85" s="6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8"/>
    </row>
    <row r="86" spans="1:16" x14ac:dyDescent="0.25">
      <c r="B86" s="6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8"/>
    </row>
    <row r="87" spans="1:16" x14ac:dyDescent="0.25">
      <c r="A87" s="2"/>
      <c r="B87" s="6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8"/>
    </row>
    <row r="88" spans="1:16" x14ac:dyDescent="0.25">
      <c r="A88" s="1"/>
      <c r="B88" s="6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8"/>
    </row>
    <row r="89" spans="1:16" x14ac:dyDescent="0.25">
      <c r="A89" s="1"/>
      <c r="B89" s="6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8"/>
    </row>
    <row r="90" spans="1:16" x14ac:dyDescent="0.25">
      <c r="A90" s="1"/>
      <c r="B90" s="6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8"/>
    </row>
    <row r="91" spans="1:16" x14ac:dyDescent="0.25">
      <c r="A91" s="1"/>
      <c r="B91" s="6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8"/>
    </row>
    <row r="92" spans="1:16" x14ac:dyDescent="0.25">
      <c r="A92" s="1"/>
      <c r="B92" s="6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8"/>
    </row>
    <row r="93" spans="1:16" x14ac:dyDescent="0.25">
      <c r="A93" s="1"/>
      <c r="B93" s="6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8"/>
    </row>
    <row r="94" spans="1:16" x14ac:dyDescent="0.25">
      <c r="A94" s="1"/>
      <c r="B94" s="6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8"/>
    </row>
    <row r="95" spans="1:16" x14ac:dyDescent="0.25">
      <c r="A95" s="1"/>
      <c r="B95" s="6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8"/>
    </row>
    <row r="96" spans="1:16" x14ac:dyDescent="0.25">
      <c r="A96" s="1"/>
      <c r="B96" s="6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8"/>
    </row>
    <row r="97" spans="1:16" x14ac:dyDescent="0.25">
      <c r="A97" s="1"/>
      <c r="B97" s="6"/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8"/>
    </row>
    <row r="98" spans="1:16" x14ac:dyDescent="0.25">
      <c r="A98" s="1"/>
      <c r="B98" s="6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8"/>
    </row>
    <row r="99" spans="1:16" x14ac:dyDescent="0.25">
      <c r="A99" s="1"/>
      <c r="B99" s="6"/>
      <c r="C99" s="7">
        <v>373.75</v>
      </c>
      <c r="D99" s="14">
        <f>206.68-0.5542*C99</f>
        <v>-0.45224999999999227</v>
      </c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8"/>
    </row>
    <row r="100" spans="1:16" x14ac:dyDescent="0.25">
      <c r="A100" s="1"/>
      <c r="B100" s="6"/>
      <c r="C100" s="7">
        <v>370</v>
      </c>
      <c r="D100" s="14">
        <f t="shared" ref="D100:D111" si="2">206.68-0.5542*C100</f>
        <v>1.6260000000000048</v>
      </c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8"/>
    </row>
    <row r="101" spans="1:16" x14ac:dyDescent="0.25">
      <c r="A101" s="1"/>
      <c r="B101" s="6"/>
      <c r="C101" s="7">
        <f>C100-5</f>
        <v>365</v>
      </c>
      <c r="D101" s="14">
        <f t="shared" si="2"/>
        <v>4.3969999999999914</v>
      </c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8"/>
    </row>
    <row r="102" spans="1:16" x14ac:dyDescent="0.25">
      <c r="A102" s="1"/>
      <c r="B102" s="6"/>
      <c r="C102" s="7">
        <f t="shared" ref="C102:C111" si="3">C101-5</f>
        <v>360</v>
      </c>
      <c r="D102" s="14">
        <f t="shared" si="2"/>
        <v>7.1680000000000064</v>
      </c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8"/>
    </row>
    <row r="103" spans="1:16" x14ac:dyDescent="0.25">
      <c r="A103" s="1"/>
      <c r="B103" s="6"/>
      <c r="C103" s="7">
        <f t="shared" si="3"/>
        <v>355</v>
      </c>
      <c r="D103" s="14">
        <f t="shared" si="2"/>
        <v>9.938999999999993</v>
      </c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8"/>
    </row>
    <row r="104" spans="1:16" x14ac:dyDescent="0.25">
      <c r="A104" s="1"/>
      <c r="B104" s="6"/>
      <c r="C104" s="7">
        <f t="shared" si="3"/>
        <v>350</v>
      </c>
      <c r="D104" s="14">
        <f t="shared" si="2"/>
        <v>12.710000000000008</v>
      </c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8"/>
    </row>
    <row r="105" spans="1:16" x14ac:dyDescent="0.25">
      <c r="A105" s="1"/>
      <c r="B105" s="6"/>
      <c r="C105" s="7">
        <f t="shared" si="3"/>
        <v>345</v>
      </c>
      <c r="D105" s="14">
        <f t="shared" si="2"/>
        <v>15.480999999999995</v>
      </c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8"/>
    </row>
    <row r="106" spans="1:16" x14ac:dyDescent="0.25">
      <c r="A106" s="1"/>
      <c r="B106" s="6"/>
      <c r="C106" s="7">
        <f>C105-5</f>
        <v>340</v>
      </c>
      <c r="D106" s="14">
        <f t="shared" si="2"/>
        <v>18.25200000000001</v>
      </c>
      <c r="E106" s="7"/>
      <c r="F106" s="7"/>
      <c r="G106" s="7"/>
      <c r="H106" s="7"/>
      <c r="I106" s="7"/>
      <c r="J106" s="7"/>
      <c r="K106" s="7"/>
      <c r="L106" s="16" t="s">
        <v>22</v>
      </c>
      <c r="M106" s="7"/>
      <c r="N106" s="7"/>
      <c r="O106" s="7"/>
      <c r="P106" s="8"/>
    </row>
    <row r="107" spans="1:16" x14ac:dyDescent="0.25">
      <c r="A107" s="1"/>
      <c r="B107" s="6"/>
      <c r="C107" s="7">
        <f t="shared" si="3"/>
        <v>335</v>
      </c>
      <c r="D107" s="14">
        <f t="shared" si="2"/>
        <v>21.022999999999996</v>
      </c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8"/>
    </row>
    <row r="108" spans="1:16" x14ac:dyDescent="0.25">
      <c r="A108" s="1"/>
      <c r="B108" s="6"/>
      <c r="C108" s="7">
        <f t="shared" si="3"/>
        <v>330</v>
      </c>
      <c r="D108" s="14">
        <f t="shared" si="2"/>
        <v>23.794000000000011</v>
      </c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8"/>
    </row>
    <row r="109" spans="1:16" x14ac:dyDescent="0.25">
      <c r="A109" s="1"/>
      <c r="B109" s="6"/>
      <c r="C109" s="7">
        <f t="shared" si="3"/>
        <v>325</v>
      </c>
      <c r="D109" s="14">
        <f t="shared" si="2"/>
        <v>26.564999999999998</v>
      </c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8"/>
    </row>
    <row r="110" spans="1:16" x14ac:dyDescent="0.25">
      <c r="A110" s="1"/>
      <c r="B110" s="6"/>
      <c r="C110" s="7">
        <f t="shared" si="3"/>
        <v>320</v>
      </c>
      <c r="D110" s="14">
        <f t="shared" si="2"/>
        <v>29.336000000000013</v>
      </c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8"/>
    </row>
    <row r="111" spans="1:16" x14ac:dyDescent="0.25">
      <c r="A111" s="1"/>
      <c r="B111" s="6"/>
      <c r="C111" s="7">
        <f t="shared" si="3"/>
        <v>315</v>
      </c>
      <c r="D111" s="14">
        <v>30</v>
      </c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8"/>
    </row>
    <row r="112" spans="1:16" x14ac:dyDescent="0.25">
      <c r="A112" s="1"/>
      <c r="B112" s="6"/>
      <c r="C112" s="7"/>
      <c r="D112" s="14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8"/>
    </row>
    <row r="113" spans="1:16" x14ac:dyDescent="0.25">
      <c r="A113" s="1"/>
      <c r="B113" s="6"/>
      <c r="C113" s="7"/>
      <c r="D113" s="14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8"/>
    </row>
    <row r="114" spans="1:16" x14ac:dyDescent="0.25">
      <c r="A114" s="1"/>
      <c r="B114" s="6"/>
      <c r="C114" s="7">
        <v>315</v>
      </c>
      <c r="D114" s="14">
        <v>30</v>
      </c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8"/>
    </row>
    <row r="115" spans="1:16" x14ac:dyDescent="0.25">
      <c r="A115" s="1"/>
      <c r="B115" s="6"/>
      <c r="C115" s="7">
        <f>C114-5</f>
        <v>310</v>
      </c>
      <c r="D115" s="14">
        <f t="shared" ref="D114:D117" si="4">0.003*C115^2-1.6994*C115+265.29</f>
        <v>26.776000000000067</v>
      </c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8"/>
    </row>
    <row r="116" spans="1:16" x14ac:dyDescent="0.25">
      <c r="A116" s="1"/>
      <c r="B116" s="6"/>
      <c r="C116" s="7">
        <f t="shared" ref="C116:C179" si="5">C115-5</f>
        <v>305</v>
      </c>
      <c r="D116" s="14">
        <f t="shared" si="4"/>
        <v>26.048000000000002</v>
      </c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8"/>
    </row>
    <row r="117" spans="1:16" x14ac:dyDescent="0.25">
      <c r="A117" s="1"/>
      <c r="B117" s="6"/>
      <c r="C117" s="7">
        <f t="shared" si="5"/>
        <v>300</v>
      </c>
      <c r="D117" s="14">
        <f t="shared" si="4"/>
        <v>25.470000000000027</v>
      </c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8"/>
    </row>
    <row r="118" spans="1:16" x14ac:dyDescent="0.25">
      <c r="A118" s="1"/>
      <c r="B118" s="6"/>
      <c r="C118" s="7">
        <f t="shared" si="5"/>
        <v>295</v>
      </c>
      <c r="D118" s="14">
        <f>0.003*C118^2-1.6994*C118+265.29</f>
        <v>25.04200000000003</v>
      </c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8"/>
    </row>
    <row r="119" spans="1:16" x14ac:dyDescent="0.25">
      <c r="A119" s="1"/>
      <c r="B119" s="6"/>
      <c r="C119" s="7">
        <f t="shared" si="5"/>
        <v>290</v>
      </c>
      <c r="D119" s="14">
        <f t="shared" ref="D119:D156" si="6">0.003*C119^2-1.6994*C119+265.29</f>
        <v>24.76400000000001</v>
      </c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8"/>
    </row>
    <row r="120" spans="1:16" x14ac:dyDescent="0.25">
      <c r="A120" s="1"/>
      <c r="B120" s="6"/>
      <c r="C120" s="7">
        <f t="shared" si="5"/>
        <v>285</v>
      </c>
      <c r="D120" s="14">
        <f t="shared" si="6"/>
        <v>24.636000000000024</v>
      </c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8"/>
    </row>
    <row r="121" spans="1:16" x14ac:dyDescent="0.25">
      <c r="A121" s="1"/>
      <c r="B121" s="6"/>
      <c r="C121" s="7">
        <f t="shared" si="5"/>
        <v>280</v>
      </c>
      <c r="D121" s="14">
        <f t="shared" si="6"/>
        <v>24.658000000000044</v>
      </c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8"/>
    </row>
    <row r="122" spans="1:16" x14ac:dyDescent="0.25">
      <c r="A122" s="1"/>
      <c r="B122" s="6"/>
      <c r="C122" s="7">
        <f t="shared" si="5"/>
        <v>275</v>
      </c>
      <c r="D122" s="14">
        <f>0.003*C122^2-1.6994*C122+265.29</f>
        <v>24.830000000000041</v>
      </c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8"/>
    </row>
    <row r="123" spans="1:16" x14ac:dyDescent="0.25">
      <c r="A123" s="1"/>
      <c r="B123" s="6"/>
      <c r="C123" s="7">
        <f t="shared" si="5"/>
        <v>270</v>
      </c>
      <c r="D123" s="14">
        <f t="shared" si="6"/>
        <v>25.152000000000015</v>
      </c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8"/>
    </row>
    <row r="124" spans="1:16" x14ac:dyDescent="0.25">
      <c r="A124" s="1"/>
      <c r="B124" s="6"/>
      <c r="C124" s="7">
        <f t="shared" si="5"/>
        <v>265</v>
      </c>
      <c r="D124" s="14">
        <f t="shared" si="6"/>
        <v>25.624000000000024</v>
      </c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8"/>
    </row>
    <row r="125" spans="1:16" x14ac:dyDescent="0.25">
      <c r="A125" s="1"/>
      <c r="B125" s="6"/>
      <c r="C125" s="7">
        <f t="shared" si="5"/>
        <v>260</v>
      </c>
      <c r="D125" s="14">
        <f t="shared" si="6"/>
        <v>26.246000000000038</v>
      </c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8"/>
    </row>
    <row r="126" spans="1:16" x14ac:dyDescent="0.25">
      <c r="A126" s="1"/>
      <c r="B126" s="6"/>
      <c r="C126" s="7">
        <f t="shared" si="5"/>
        <v>255</v>
      </c>
      <c r="D126" s="14">
        <f t="shared" si="6"/>
        <v>27.018000000000058</v>
      </c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8"/>
    </row>
    <row r="127" spans="1:16" x14ac:dyDescent="0.25">
      <c r="A127" s="1"/>
      <c r="B127" s="6"/>
      <c r="C127" s="7">
        <f t="shared" si="5"/>
        <v>250</v>
      </c>
      <c r="D127" s="14">
        <f t="shared" si="6"/>
        <v>27.939999999999998</v>
      </c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8"/>
    </row>
    <row r="128" spans="1:16" x14ac:dyDescent="0.25">
      <c r="A128" s="1"/>
      <c r="B128" s="6"/>
      <c r="C128" s="7">
        <f t="shared" si="5"/>
        <v>245</v>
      </c>
      <c r="D128" s="14">
        <f t="shared" si="6"/>
        <v>29.012000000000029</v>
      </c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8"/>
    </row>
    <row r="129" spans="1:16" x14ac:dyDescent="0.25">
      <c r="A129" s="1"/>
      <c r="B129" s="6"/>
      <c r="C129" s="7">
        <f t="shared" si="5"/>
        <v>240</v>
      </c>
      <c r="D129" s="14">
        <f t="shared" si="6"/>
        <v>30.234000000000037</v>
      </c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8"/>
    </row>
    <row r="130" spans="1:16" x14ac:dyDescent="0.25">
      <c r="A130" s="1"/>
      <c r="B130" s="6"/>
      <c r="C130" s="7">
        <f t="shared" si="5"/>
        <v>235</v>
      </c>
      <c r="D130" s="14">
        <f t="shared" si="6"/>
        <v>31.606000000000051</v>
      </c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8"/>
    </row>
    <row r="131" spans="1:16" x14ac:dyDescent="0.25">
      <c r="A131" s="1"/>
      <c r="B131" s="6"/>
      <c r="C131" s="7">
        <f t="shared" si="5"/>
        <v>230</v>
      </c>
      <c r="D131" s="14">
        <f t="shared" si="6"/>
        <v>33.128000000000014</v>
      </c>
      <c r="E131" s="7"/>
      <c r="F131" s="7"/>
      <c r="G131" s="7"/>
      <c r="H131" s="7"/>
      <c r="I131" s="15"/>
      <c r="J131" s="7"/>
      <c r="K131" s="7"/>
      <c r="L131" s="7"/>
      <c r="M131" s="7"/>
      <c r="N131" s="7"/>
      <c r="O131" s="7"/>
      <c r="P131" s="8"/>
    </row>
    <row r="132" spans="1:16" x14ac:dyDescent="0.25">
      <c r="A132" s="1"/>
      <c r="B132" s="6"/>
      <c r="C132" s="7">
        <f t="shared" si="5"/>
        <v>225</v>
      </c>
      <c r="D132" s="14">
        <f t="shared" si="6"/>
        <v>34.800000000000011</v>
      </c>
      <c r="E132" s="7"/>
      <c r="F132" s="7"/>
      <c r="G132" s="7"/>
      <c r="H132" s="7"/>
      <c r="I132" s="15"/>
      <c r="J132" s="7"/>
      <c r="K132" s="7"/>
      <c r="L132" s="7"/>
      <c r="M132" s="7"/>
      <c r="N132" s="7"/>
      <c r="O132" s="7"/>
      <c r="P132" s="8"/>
    </row>
    <row r="133" spans="1:16" x14ac:dyDescent="0.25">
      <c r="A133" s="1"/>
      <c r="B133" s="6"/>
      <c r="C133" s="7">
        <f t="shared" si="5"/>
        <v>220</v>
      </c>
      <c r="D133" s="14">
        <f t="shared" si="6"/>
        <v>36.622000000000043</v>
      </c>
      <c r="E133" s="7"/>
      <c r="F133" s="7"/>
      <c r="G133" s="7"/>
      <c r="H133" s="7"/>
      <c r="I133" s="15"/>
      <c r="J133" s="7"/>
      <c r="K133" s="7"/>
      <c r="L133" s="7"/>
      <c r="M133" s="7"/>
      <c r="N133" s="7"/>
      <c r="O133" s="7"/>
      <c r="P133" s="8"/>
    </row>
    <row r="134" spans="1:16" x14ac:dyDescent="0.25">
      <c r="A134" s="1"/>
      <c r="B134" s="6"/>
      <c r="C134" s="7">
        <f t="shared" si="5"/>
        <v>215</v>
      </c>
      <c r="D134" s="14">
        <f t="shared" si="6"/>
        <v>38.594000000000051</v>
      </c>
      <c r="E134" s="7"/>
      <c r="F134" s="7"/>
      <c r="G134" s="7"/>
      <c r="H134" s="7"/>
      <c r="I134" s="15"/>
      <c r="J134" s="7"/>
      <c r="K134" s="7"/>
      <c r="L134" s="16" t="s">
        <v>22</v>
      </c>
      <c r="M134" s="7"/>
      <c r="N134" s="7"/>
      <c r="O134" s="7"/>
      <c r="P134" s="8"/>
    </row>
    <row r="135" spans="1:16" x14ac:dyDescent="0.25">
      <c r="A135" s="1"/>
      <c r="B135" s="6"/>
      <c r="C135" s="7">
        <f t="shared" si="5"/>
        <v>210</v>
      </c>
      <c r="D135" s="14">
        <f t="shared" si="6"/>
        <v>40.716000000000008</v>
      </c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8"/>
    </row>
    <row r="136" spans="1:16" x14ac:dyDescent="0.25">
      <c r="A136" s="1"/>
      <c r="B136" s="6"/>
      <c r="C136" s="7">
        <f t="shared" si="5"/>
        <v>205</v>
      </c>
      <c r="D136" s="14">
        <f t="shared" si="6"/>
        <v>42.988</v>
      </c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8"/>
    </row>
    <row r="137" spans="1:16" x14ac:dyDescent="0.25">
      <c r="A137" s="1"/>
      <c r="B137" s="6"/>
      <c r="C137" s="7">
        <f t="shared" si="5"/>
        <v>200</v>
      </c>
      <c r="D137" s="14">
        <f t="shared" si="6"/>
        <v>45.410000000000025</v>
      </c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8"/>
    </row>
    <row r="138" spans="1:16" x14ac:dyDescent="0.25">
      <c r="A138" s="1"/>
      <c r="B138" s="6"/>
      <c r="C138" s="7">
        <f t="shared" si="5"/>
        <v>195</v>
      </c>
      <c r="D138" s="14">
        <f t="shared" si="6"/>
        <v>47.982000000000028</v>
      </c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8"/>
    </row>
    <row r="139" spans="1:16" x14ac:dyDescent="0.25">
      <c r="A139" s="1"/>
      <c r="B139" s="6"/>
      <c r="C139" s="7">
        <f t="shared" si="5"/>
        <v>190</v>
      </c>
      <c r="D139" s="14">
        <f t="shared" si="6"/>
        <v>50.704000000000008</v>
      </c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8"/>
    </row>
    <row r="140" spans="1:16" x14ac:dyDescent="0.25">
      <c r="A140" s="1"/>
      <c r="B140" s="6"/>
      <c r="C140" s="7">
        <f t="shared" si="5"/>
        <v>185</v>
      </c>
      <c r="D140" s="14">
        <f t="shared" si="6"/>
        <v>53.576000000000022</v>
      </c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8"/>
    </row>
    <row r="141" spans="1:16" x14ac:dyDescent="0.25">
      <c r="A141" s="1"/>
      <c r="B141" s="6"/>
      <c r="C141" s="7">
        <f t="shared" si="5"/>
        <v>180</v>
      </c>
      <c r="D141" s="14">
        <f t="shared" si="6"/>
        <v>56.598000000000013</v>
      </c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8"/>
    </row>
    <row r="142" spans="1:16" x14ac:dyDescent="0.25">
      <c r="A142" s="1"/>
      <c r="B142" s="6"/>
      <c r="C142" s="7">
        <f t="shared" si="5"/>
        <v>175</v>
      </c>
      <c r="D142" s="14">
        <f t="shared" si="6"/>
        <v>59.770000000000039</v>
      </c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8"/>
    </row>
    <row r="143" spans="1:16" x14ac:dyDescent="0.25">
      <c r="A143" s="1"/>
      <c r="B143" s="6"/>
      <c r="C143" s="7">
        <f t="shared" si="5"/>
        <v>170</v>
      </c>
      <c r="D143" s="14">
        <f t="shared" si="6"/>
        <v>63.091999999999985</v>
      </c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8"/>
    </row>
    <row r="144" spans="1:16" x14ac:dyDescent="0.25">
      <c r="A144" s="1"/>
      <c r="B144" s="6"/>
      <c r="C144" s="7">
        <f t="shared" si="5"/>
        <v>165</v>
      </c>
      <c r="D144" s="14">
        <f t="shared" si="6"/>
        <v>66.564000000000021</v>
      </c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8"/>
    </row>
    <row r="145" spans="1:16" x14ac:dyDescent="0.25">
      <c r="A145" s="1"/>
      <c r="B145" s="6"/>
      <c r="C145" s="7">
        <f t="shared" si="5"/>
        <v>160</v>
      </c>
      <c r="D145" s="14">
        <f t="shared" si="6"/>
        <v>70.186000000000035</v>
      </c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8"/>
    </row>
    <row r="146" spans="1:16" x14ac:dyDescent="0.25">
      <c r="A146" s="1"/>
      <c r="B146" s="6"/>
      <c r="C146" s="7">
        <f t="shared" si="5"/>
        <v>155</v>
      </c>
      <c r="D146" s="14">
        <f t="shared" si="6"/>
        <v>73.958000000000027</v>
      </c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8"/>
    </row>
    <row r="147" spans="1:16" x14ac:dyDescent="0.25">
      <c r="A147" s="1"/>
      <c r="B147" s="6"/>
      <c r="C147" s="7">
        <f t="shared" si="5"/>
        <v>150</v>
      </c>
      <c r="D147" s="14">
        <f t="shared" si="6"/>
        <v>77.880000000000024</v>
      </c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8"/>
    </row>
    <row r="148" spans="1:16" x14ac:dyDescent="0.25">
      <c r="A148" s="1"/>
      <c r="B148" s="6"/>
      <c r="C148" s="7">
        <f t="shared" si="5"/>
        <v>145</v>
      </c>
      <c r="D148" s="14">
        <f t="shared" si="6"/>
        <v>81.951999999999998</v>
      </c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8"/>
    </row>
    <row r="149" spans="1:16" x14ac:dyDescent="0.25">
      <c r="A149" s="1"/>
      <c r="B149" s="6"/>
      <c r="C149" s="7">
        <f t="shared" si="5"/>
        <v>140</v>
      </c>
      <c r="D149" s="14">
        <f t="shared" si="6"/>
        <v>86.174000000000035</v>
      </c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8"/>
    </row>
    <row r="150" spans="1:16" x14ac:dyDescent="0.25">
      <c r="A150" s="1"/>
      <c r="B150" s="6"/>
      <c r="C150" s="7">
        <f t="shared" si="5"/>
        <v>135</v>
      </c>
      <c r="D150" s="14">
        <f t="shared" si="6"/>
        <v>90.546000000000021</v>
      </c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8"/>
    </row>
    <row r="151" spans="1:16" x14ac:dyDescent="0.25">
      <c r="A151" s="1"/>
      <c r="B151" s="6"/>
      <c r="C151" s="7">
        <f t="shared" si="5"/>
        <v>130</v>
      </c>
      <c r="D151" s="14">
        <f t="shared" si="6"/>
        <v>95.06800000000004</v>
      </c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8"/>
    </row>
    <row r="152" spans="1:16" x14ac:dyDescent="0.25">
      <c r="A152" s="1"/>
      <c r="B152" s="6"/>
      <c r="C152" s="7">
        <f t="shared" si="5"/>
        <v>125</v>
      </c>
      <c r="D152" s="14">
        <f t="shared" si="6"/>
        <v>99.740000000000009</v>
      </c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8"/>
    </row>
    <row r="153" spans="1:16" x14ac:dyDescent="0.25">
      <c r="A153" s="1"/>
      <c r="B153" s="6"/>
      <c r="C153" s="7">
        <f t="shared" si="5"/>
        <v>120</v>
      </c>
      <c r="D153" s="14">
        <f t="shared" si="6"/>
        <v>104.56200000000001</v>
      </c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8"/>
    </row>
    <row r="154" spans="1:16" x14ac:dyDescent="0.25">
      <c r="A154" s="1"/>
      <c r="B154" s="6"/>
      <c r="C154" s="7">
        <f t="shared" si="5"/>
        <v>115</v>
      </c>
      <c r="D154" s="14">
        <f t="shared" si="6"/>
        <v>109.53400000000002</v>
      </c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8"/>
    </row>
    <row r="155" spans="1:16" x14ac:dyDescent="0.25">
      <c r="A155" s="1"/>
      <c r="B155" s="6"/>
      <c r="C155" s="7">
        <f t="shared" si="5"/>
        <v>110</v>
      </c>
      <c r="D155" s="14">
        <f t="shared" si="6"/>
        <v>114.65600000000003</v>
      </c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8"/>
    </row>
    <row r="156" spans="1:16" x14ac:dyDescent="0.25">
      <c r="A156" s="1"/>
      <c r="B156" s="6"/>
      <c r="C156" s="7">
        <f t="shared" si="5"/>
        <v>105</v>
      </c>
      <c r="D156" s="14">
        <f t="shared" si="6"/>
        <v>119.928</v>
      </c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8"/>
    </row>
    <row r="157" spans="1:16" x14ac:dyDescent="0.25">
      <c r="A157" s="1"/>
      <c r="B157" s="6"/>
      <c r="C157" s="7"/>
      <c r="D157" s="14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8"/>
    </row>
    <row r="158" spans="1:16" x14ac:dyDescent="0.25">
      <c r="A158" s="1"/>
      <c r="B158" s="6"/>
      <c r="C158" s="7"/>
      <c r="D158" s="14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8"/>
    </row>
    <row r="159" spans="1:16" x14ac:dyDescent="0.25">
      <c r="A159" s="1"/>
      <c r="B159" s="6"/>
      <c r="C159" s="7">
        <v>105</v>
      </c>
      <c r="D159" s="14">
        <v>120</v>
      </c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8"/>
    </row>
    <row r="160" spans="1:16" x14ac:dyDescent="0.25">
      <c r="A160" s="1"/>
      <c r="B160" s="6"/>
      <c r="C160" s="7">
        <f>C159-5</f>
        <v>100</v>
      </c>
      <c r="D160" s="14">
        <f>-1.0433*C160+206.7</f>
        <v>102.37</v>
      </c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8"/>
    </row>
    <row r="161" spans="1:16" x14ac:dyDescent="0.25">
      <c r="A161" s="1"/>
      <c r="B161" s="6"/>
      <c r="C161" s="7">
        <f t="shared" ref="C161:C179" si="7">C160-5</f>
        <v>95</v>
      </c>
      <c r="D161" s="14">
        <f t="shared" ref="D161:D180" si="8">-1.0433*C161+206.7</f>
        <v>107.5865</v>
      </c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8"/>
    </row>
    <row r="162" spans="1:16" x14ac:dyDescent="0.25">
      <c r="A162" s="1"/>
      <c r="B162" s="6"/>
      <c r="C162" s="7">
        <f t="shared" si="7"/>
        <v>90</v>
      </c>
      <c r="D162" s="14">
        <f t="shared" si="8"/>
        <v>112.803</v>
      </c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8"/>
    </row>
    <row r="163" spans="1:16" x14ac:dyDescent="0.25">
      <c r="B163" s="6"/>
      <c r="C163" s="7">
        <f t="shared" si="7"/>
        <v>85</v>
      </c>
      <c r="D163" s="14">
        <f t="shared" si="8"/>
        <v>118.01949999999999</v>
      </c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8"/>
    </row>
    <row r="164" spans="1:16" x14ac:dyDescent="0.25">
      <c r="B164" s="6"/>
      <c r="C164" s="7">
        <f t="shared" si="7"/>
        <v>80</v>
      </c>
      <c r="D164" s="14">
        <f t="shared" si="8"/>
        <v>123.23599999999999</v>
      </c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8"/>
    </row>
    <row r="165" spans="1:16" x14ac:dyDescent="0.25">
      <c r="B165" s="6"/>
      <c r="C165" s="7">
        <f t="shared" si="7"/>
        <v>75</v>
      </c>
      <c r="D165" s="14">
        <f t="shared" si="8"/>
        <v>128.45249999999999</v>
      </c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8"/>
    </row>
    <row r="166" spans="1:16" x14ac:dyDescent="0.25">
      <c r="B166" s="6"/>
      <c r="C166" s="7">
        <f t="shared" si="7"/>
        <v>70</v>
      </c>
      <c r="D166" s="14">
        <f t="shared" si="8"/>
        <v>133.66899999999998</v>
      </c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8"/>
    </row>
    <row r="167" spans="1:16" x14ac:dyDescent="0.25">
      <c r="B167" s="6"/>
      <c r="C167" s="7">
        <f t="shared" si="7"/>
        <v>65</v>
      </c>
      <c r="D167" s="14">
        <f t="shared" si="8"/>
        <v>138.88549999999998</v>
      </c>
      <c r="E167" s="7"/>
      <c r="F167" s="7"/>
      <c r="G167" s="7"/>
      <c r="H167" s="7"/>
      <c r="I167" s="7"/>
      <c r="J167" s="7"/>
      <c r="K167" s="7"/>
      <c r="L167" s="16" t="s">
        <v>22</v>
      </c>
      <c r="M167" s="7"/>
      <c r="N167" s="7"/>
      <c r="O167" s="7"/>
      <c r="P167" s="8"/>
    </row>
    <row r="168" spans="1:16" x14ac:dyDescent="0.25">
      <c r="B168" s="6"/>
      <c r="C168" s="7">
        <f t="shared" si="7"/>
        <v>60</v>
      </c>
      <c r="D168" s="14">
        <f t="shared" si="8"/>
        <v>144.102</v>
      </c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8"/>
    </row>
    <row r="169" spans="1:16" x14ac:dyDescent="0.25">
      <c r="B169" s="6"/>
      <c r="C169" s="7">
        <f t="shared" si="7"/>
        <v>55</v>
      </c>
      <c r="D169" s="14">
        <f t="shared" si="8"/>
        <v>149.3185</v>
      </c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8"/>
    </row>
    <row r="170" spans="1:16" x14ac:dyDescent="0.25">
      <c r="B170" s="6"/>
      <c r="C170" s="7">
        <f t="shared" si="7"/>
        <v>50</v>
      </c>
      <c r="D170" s="14">
        <f t="shared" si="8"/>
        <v>154.535</v>
      </c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8"/>
    </row>
    <row r="171" spans="1:16" x14ac:dyDescent="0.25">
      <c r="B171" s="6"/>
      <c r="C171" s="7">
        <f>C170-5</f>
        <v>45</v>
      </c>
      <c r="D171" s="14">
        <f t="shared" si="8"/>
        <v>159.75149999999999</v>
      </c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8"/>
    </row>
    <row r="172" spans="1:16" x14ac:dyDescent="0.25">
      <c r="B172" s="6"/>
      <c r="C172" s="7">
        <f t="shared" si="7"/>
        <v>40</v>
      </c>
      <c r="D172" s="14">
        <f t="shared" si="8"/>
        <v>164.96799999999999</v>
      </c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8"/>
    </row>
    <row r="173" spans="1:16" x14ac:dyDescent="0.25">
      <c r="B173" s="6"/>
      <c r="C173" s="7">
        <f t="shared" si="7"/>
        <v>35</v>
      </c>
      <c r="D173" s="14">
        <f t="shared" si="8"/>
        <v>170.18449999999999</v>
      </c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8"/>
    </row>
    <row r="174" spans="1:16" x14ac:dyDescent="0.25">
      <c r="B174" s="6"/>
      <c r="C174" s="7">
        <f t="shared" si="7"/>
        <v>30</v>
      </c>
      <c r="D174" s="14">
        <f t="shared" si="8"/>
        <v>175.40099999999998</v>
      </c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8"/>
    </row>
    <row r="175" spans="1:16" x14ac:dyDescent="0.25">
      <c r="B175" s="6"/>
      <c r="C175" s="7">
        <f t="shared" si="7"/>
        <v>25</v>
      </c>
      <c r="D175" s="14">
        <f t="shared" si="8"/>
        <v>180.61750000000001</v>
      </c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8"/>
    </row>
    <row r="176" spans="1:16" x14ac:dyDescent="0.25">
      <c r="B176" s="6"/>
      <c r="C176" s="7">
        <f>C175-5</f>
        <v>20</v>
      </c>
      <c r="D176" s="14">
        <f t="shared" si="8"/>
        <v>185.834</v>
      </c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8"/>
    </row>
    <row r="177" spans="2:16" x14ac:dyDescent="0.25">
      <c r="B177" s="6"/>
      <c r="C177" s="7">
        <f t="shared" si="7"/>
        <v>15</v>
      </c>
      <c r="D177" s="14">
        <f t="shared" si="8"/>
        <v>191.0505</v>
      </c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8"/>
    </row>
    <row r="178" spans="2:16" x14ac:dyDescent="0.25">
      <c r="B178" s="6"/>
      <c r="C178" s="7">
        <f>C177-5</f>
        <v>10</v>
      </c>
      <c r="D178" s="14">
        <f t="shared" si="8"/>
        <v>196.267</v>
      </c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8"/>
    </row>
    <row r="179" spans="2:16" x14ac:dyDescent="0.25">
      <c r="B179" s="6"/>
      <c r="C179" s="7">
        <f t="shared" si="7"/>
        <v>5</v>
      </c>
      <c r="D179" s="14">
        <f t="shared" si="8"/>
        <v>201.48349999999999</v>
      </c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8"/>
    </row>
    <row r="180" spans="2:16" x14ac:dyDescent="0.25">
      <c r="B180" s="6"/>
      <c r="C180" s="7">
        <f>C179-5</f>
        <v>0</v>
      </c>
      <c r="D180" s="14">
        <f t="shared" si="8"/>
        <v>206.7</v>
      </c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8"/>
    </row>
    <row r="181" spans="2:16" x14ac:dyDescent="0.25">
      <c r="B181" s="9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1"/>
    </row>
  </sheetData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DB</vt:lpstr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Oleg</dc:creator>
  <cp:lastModifiedBy>Oleg</cp:lastModifiedBy>
  <dcterms:created xsi:type="dcterms:W3CDTF">2017-07-03T17:30:32Z</dcterms:created>
  <dcterms:modified xsi:type="dcterms:W3CDTF">2017-07-04T07:37:50Z</dcterms:modified>
</cp:coreProperties>
</file>